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24915" windowHeight="11895" firstSheet="40" activeTab="51"/>
  </bookViews>
  <sheets>
    <sheet name="Feb" sheetId="1" r:id="rId1"/>
    <sheet name="March" sheetId="10" r:id="rId2"/>
    <sheet name="apr" sheetId="3" r:id="rId3"/>
    <sheet name="May" sheetId="4" r:id="rId4"/>
    <sheet name="June" sheetId="6" r:id="rId5"/>
    <sheet name="July" sheetId="7" r:id="rId6"/>
    <sheet name="Aug" sheetId="8" r:id="rId7"/>
    <sheet name="Sept" sheetId="9" r:id="rId8"/>
    <sheet name="Oct" sheetId="12" r:id="rId9"/>
    <sheet name="Nov" sheetId="13" r:id="rId10"/>
    <sheet name="Dec" sheetId="14" r:id="rId11"/>
    <sheet name="Jan" sheetId="11" r:id="rId12"/>
    <sheet name="Feb 15" sheetId="15" r:id="rId13"/>
    <sheet name="Mar 15" sheetId="16" r:id="rId14"/>
    <sheet name="Apr 15" sheetId="17" r:id="rId15"/>
    <sheet name="May 15" sheetId="18" r:id="rId16"/>
    <sheet name="Jun 15" sheetId="19" r:id="rId17"/>
    <sheet name="Jul 15" sheetId="20" r:id="rId18"/>
    <sheet name="Aug 15" sheetId="22" r:id="rId19"/>
    <sheet name="Sept 15" sheetId="23" r:id="rId20"/>
    <sheet name="Oct 15" sheetId="24" r:id="rId21"/>
    <sheet name="Nov 15" sheetId="25" r:id="rId22"/>
    <sheet name="Dec 15" sheetId="26" r:id="rId23"/>
    <sheet name="Jan 16" sheetId="27" r:id="rId24"/>
    <sheet name="Feb 16" sheetId="30" r:id="rId25"/>
    <sheet name="Mar 16" sheetId="28" r:id="rId26"/>
    <sheet name="Apr 16" sheetId="29" r:id="rId27"/>
    <sheet name="May 16" sheetId="21" r:id="rId28"/>
    <sheet name="Jun 16" sheetId="31" r:id="rId29"/>
    <sheet name="Jul 16" sheetId="34" r:id="rId30"/>
    <sheet name="Aug 16" sheetId="33" r:id="rId31"/>
    <sheet name="Sept 16" sheetId="32" r:id="rId32"/>
    <sheet name="Oct 16" sheetId="35" r:id="rId33"/>
    <sheet name="Nov 16" sheetId="36" r:id="rId34"/>
    <sheet name="Dec 16" sheetId="37" r:id="rId35"/>
    <sheet name="Jan 17" sheetId="40" r:id="rId36"/>
    <sheet name="Feb 17" sheetId="39" r:id="rId37"/>
    <sheet name="Mar 17" sheetId="38" r:id="rId38"/>
    <sheet name="Apr 17" sheetId="42" r:id="rId39"/>
    <sheet name="May 17" sheetId="43" r:id="rId40"/>
    <sheet name="Jun 17" sheetId="41" r:id="rId41"/>
    <sheet name="Jul 17" sheetId="44" r:id="rId42"/>
    <sheet name="Aug 17" sheetId="45" r:id="rId43"/>
    <sheet name="Sept 17" sheetId="46" r:id="rId44"/>
    <sheet name="Oct 17" sheetId="47" r:id="rId45"/>
    <sheet name="NOV 17" sheetId="48" r:id="rId46"/>
    <sheet name="Dec 17" sheetId="49" r:id="rId47"/>
    <sheet name="JAN 18" sheetId="50" r:id="rId48"/>
    <sheet name="FEB 18" sheetId="51" r:id="rId49"/>
    <sheet name="Mar 18" sheetId="53" r:id="rId50"/>
    <sheet name="Apr 18" sheetId="54" r:id="rId51"/>
    <sheet name="Summary" sheetId="5" r:id="rId52"/>
    <sheet name="Sheet1" sheetId="52" r:id="rId53"/>
  </sheets>
  <calcPr calcId="145621"/>
</workbook>
</file>

<file path=xl/calcChain.xml><?xml version="1.0" encoding="utf-8"?>
<calcChain xmlns="http://schemas.openxmlformats.org/spreadsheetml/2006/main">
  <c r="B20" i="5" l="1"/>
  <c r="F95" i="54"/>
  <c r="H3" i="54"/>
  <c r="H4" i="54" s="1"/>
  <c r="H5" i="54" s="1"/>
  <c r="H6" i="54" s="1"/>
  <c r="H7" i="54" s="1"/>
  <c r="H8" i="54" s="1"/>
  <c r="H9" i="54" s="1"/>
  <c r="H10" i="54" s="1"/>
  <c r="H11" i="54" s="1"/>
  <c r="H12" i="54" s="1"/>
  <c r="H13" i="54" s="1"/>
  <c r="H14" i="54" s="1"/>
  <c r="H15" i="54" s="1"/>
  <c r="H16" i="54" s="1"/>
  <c r="H17" i="54" s="1"/>
  <c r="H18" i="54" s="1"/>
  <c r="H19" i="54" s="1"/>
  <c r="H20" i="54" s="1"/>
  <c r="H21" i="54" s="1"/>
  <c r="H22" i="54" s="1"/>
  <c r="H23" i="54" s="1"/>
  <c r="H24" i="54" s="1"/>
  <c r="H25" i="54" s="1"/>
  <c r="H26" i="54" s="1"/>
  <c r="H27" i="54" s="1"/>
  <c r="H28" i="54" s="1"/>
  <c r="H29" i="54" s="1"/>
  <c r="H30" i="54" s="1"/>
  <c r="H31" i="54" s="1"/>
  <c r="H32" i="54" s="1"/>
  <c r="H33" i="54" s="1"/>
  <c r="H34" i="54" s="1"/>
  <c r="H35" i="54" s="1"/>
  <c r="H36" i="54" s="1"/>
  <c r="H37" i="54" s="1"/>
  <c r="H38" i="54" s="1"/>
  <c r="H39" i="54" s="1"/>
  <c r="H40" i="54" s="1"/>
  <c r="H41" i="54" s="1"/>
  <c r="H42" i="54" s="1"/>
  <c r="H43" i="54" s="1"/>
  <c r="H44" i="54" s="1"/>
  <c r="H45" i="54" s="1"/>
  <c r="H46" i="54" s="1"/>
  <c r="H47" i="54" s="1"/>
  <c r="H48" i="54" s="1"/>
  <c r="H49" i="54" s="1"/>
  <c r="H50" i="54" s="1"/>
  <c r="H51" i="54" s="1"/>
  <c r="H52" i="54" s="1"/>
  <c r="H53" i="54" s="1"/>
  <c r="H54" i="54" s="1"/>
  <c r="H55" i="54" s="1"/>
  <c r="H56" i="54" s="1"/>
  <c r="H57" i="54" s="1"/>
  <c r="H58" i="54" s="1"/>
  <c r="H59" i="54" s="1"/>
  <c r="H60" i="54" s="1"/>
  <c r="H61" i="54" s="1"/>
  <c r="H62" i="54" s="1"/>
  <c r="H63" i="54" s="1"/>
  <c r="H64" i="54" s="1"/>
  <c r="H65" i="54" s="1"/>
  <c r="H66" i="54" s="1"/>
  <c r="H67" i="54" s="1"/>
  <c r="H68" i="54" s="1"/>
  <c r="H69" i="54" s="1"/>
  <c r="H70" i="54" s="1"/>
  <c r="H71" i="54" s="1"/>
  <c r="H72" i="54" s="1"/>
  <c r="H73" i="54" s="1"/>
  <c r="H74" i="54" s="1"/>
  <c r="H75" i="54" s="1"/>
  <c r="H76" i="54" s="1"/>
  <c r="H77" i="54" s="1"/>
  <c r="H78" i="54" s="1"/>
  <c r="H79" i="54" s="1"/>
  <c r="H80" i="54" s="1"/>
  <c r="H81" i="54" s="1"/>
  <c r="H82" i="54" s="1"/>
  <c r="H83" i="54" s="1"/>
  <c r="H84" i="54" s="1"/>
  <c r="H85" i="54" s="1"/>
  <c r="H86" i="54" s="1"/>
  <c r="H87" i="54" s="1"/>
  <c r="H88" i="54" s="1"/>
  <c r="H89" i="54" s="1"/>
  <c r="H90" i="54" s="1"/>
  <c r="H91" i="54" s="1"/>
  <c r="H92" i="54" s="1"/>
  <c r="H93" i="54" s="1"/>
  <c r="H94" i="54" s="1"/>
  <c r="H2" i="54"/>
  <c r="I94" i="54"/>
  <c r="F126" i="53" l="1"/>
  <c r="H3" i="53"/>
  <c r="H4" i="53" s="1"/>
  <c r="H5" i="53" s="1"/>
  <c r="H6" i="53" s="1"/>
  <c r="H7" i="53" s="1"/>
  <c r="H8" i="53" s="1"/>
  <c r="H9" i="53" s="1"/>
  <c r="H10" i="53" s="1"/>
  <c r="H11" i="53" s="1"/>
  <c r="H12" i="53" s="1"/>
  <c r="H13" i="53" s="1"/>
  <c r="H14" i="53" s="1"/>
  <c r="H15" i="53" s="1"/>
  <c r="H16" i="53" s="1"/>
  <c r="H17" i="53" s="1"/>
  <c r="H18" i="53" s="1"/>
  <c r="H19" i="53" s="1"/>
  <c r="H20" i="53" s="1"/>
  <c r="H21" i="53" s="1"/>
  <c r="H22" i="53" s="1"/>
  <c r="H23" i="53" s="1"/>
  <c r="H24" i="53" s="1"/>
  <c r="H25" i="53" s="1"/>
  <c r="H26" i="53" s="1"/>
  <c r="H27" i="53" s="1"/>
  <c r="H28" i="53" s="1"/>
  <c r="H29" i="53" s="1"/>
  <c r="H30" i="53" s="1"/>
  <c r="H31" i="53" s="1"/>
  <c r="H32" i="53" s="1"/>
  <c r="H33" i="53" s="1"/>
  <c r="H34" i="53" s="1"/>
  <c r="H35" i="53" s="1"/>
  <c r="H36" i="53" s="1"/>
  <c r="H37" i="53" s="1"/>
  <c r="H38" i="53" s="1"/>
  <c r="H39" i="53" s="1"/>
  <c r="H40" i="53" s="1"/>
  <c r="H41" i="53" s="1"/>
  <c r="H42" i="53" s="1"/>
  <c r="H43" i="53" s="1"/>
  <c r="H44" i="53" s="1"/>
  <c r="H45" i="53" s="1"/>
  <c r="H46" i="53" s="1"/>
  <c r="H47" i="53" s="1"/>
  <c r="H48" i="53" s="1"/>
  <c r="H49" i="53" s="1"/>
  <c r="H50" i="53" s="1"/>
  <c r="H51" i="53" s="1"/>
  <c r="H52" i="53" s="1"/>
  <c r="H53" i="53" s="1"/>
  <c r="H54" i="53" s="1"/>
  <c r="H55" i="53" s="1"/>
  <c r="H56" i="53" s="1"/>
  <c r="H57" i="53" s="1"/>
  <c r="H58" i="53" s="1"/>
  <c r="H59" i="53" s="1"/>
  <c r="H60" i="53" s="1"/>
  <c r="H61" i="53" s="1"/>
  <c r="H62" i="53" s="1"/>
  <c r="H63" i="53" s="1"/>
  <c r="H64" i="53" s="1"/>
  <c r="H65" i="53" s="1"/>
  <c r="H66" i="53" s="1"/>
  <c r="H67" i="53" s="1"/>
  <c r="H68" i="53" s="1"/>
  <c r="H69" i="53" s="1"/>
  <c r="H70" i="53" s="1"/>
  <c r="H71" i="53" s="1"/>
  <c r="H72" i="53" s="1"/>
  <c r="H73" i="53" s="1"/>
  <c r="H74" i="53" s="1"/>
  <c r="H75" i="53" s="1"/>
  <c r="H76" i="53" s="1"/>
  <c r="H77" i="53" s="1"/>
  <c r="H78" i="53" s="1"/>
  <c r="H79" i="53" s="1"/>
  <c r="H80" i="53" s="1"/>
  <c r="H81" i="53" s="1"/>
  <c r="H82" i="53" s="1"/>
  <c r="H83" i="53" s="1"/>
  <c r="H84" i="53" s="1"/>
  <c r="H85" i="53" s="1"/>
  <c r="H86" i="53" s="1"/>
  <c r="H87" i="53" s="1"/>
  <c r="H88" i="53" s="1"/>
  <c r="H89" i="53" s="1"/>
  <c r="H90" i="53" s="1"/>
  <c r="H91" i="53" s="1"/>
  <c r="H92" i="53" s="1"/>
  <c r="H93" i="53" s="1"/>
  <c r="H94" i="53" s="1"/>
  <c r="H95" i="53" s="1"/>
  <c r="H96" i="53" s="1"/>
  <c r="H97" i="53" s="1"/>
  <c r="H98" i="53" s="1"/>
  <c r="H99" i="53" s="1"/>
  <c r="H100" i="53" s="1"/>
  <c r="H101" i="53" s="1"/>
  <c r="H102" i="53" s="1"/>
  <c r="H103" i="53" s="1"/>
  <c r="H104" i="53" s="1"/>
  <c r="H105" i="53" s="1"/>
  <c r="H106" i="53" s="1"/>
  <c r="H107" i="53" s="1"/>
  <c r="H108" i="53" s="1"/>
  <c r="H109" i="53" s="1"/>
  <c r="H110" i="53" s="1"/>
  <c r="H111" i="53" s="1"/>
  <c r="H112" i="53" s="1"/>
  <c r="H113" i="53" s="1"/>
  <c r="H114" i="53" s="1"/>
  <c r="H115" i="53" s="1"/>
  <c r="H116" i="53" s="1"/>
  <c r="H117" i="53" s="1"/>
  <c r="H118" i="53" s="1"/>
  <c r="H119" i="53" s="1"/>
  <c r="H120" i="53" s="1"/>
  <c r="H121" i="53" s="1"/>
  <c r="H122" i="53" s="1"/>
  <c r="H123" i="53" s="1"/>
  <c r="H124" i="53" s="1"/>
  <c r="H125" i="53" s="1"/>
  <c r="H2" i="53"/>
  <c r="I125" i="53"/>
  <c r="F122" i="51" l="1"/>
  <c r="H3" i="51"/>
  <c r="H4" i="51" s="1"/>
  <c r="H5" i="51" s="1"/>
  <c r="H6" i="51" s="1"/>
  <c r="H7" i="51" s="1"/>
  <c r="H8" i="51" s="1"/>
  <c r="H9" i="51" s="1"/>
  <c r="H10" i="51" s="1"/>
  <c r="H11" i="51" s="1"/>
  <c r="H12" i="51" s="1"/>
  <c r="H13" i="51" s="1"/>
  <c r="H14" i="51" s="1"/>
  <c r="H15" i="51" s="1"/>
  <c r="H16" i="51" s="1"/>
  <c r="H17" i="51" s="1"/>
  <c r="H18" i="51" s="1"/>
  <c r="H19" i="51" s="1"/>
  <c r="H20" i="51" s="1"/>
  <c r="H21" i="51" s="1"/>
  <c r="H22" i="51" s="1"/>
  <c r="H23" i="51" s="1"/>
  <c r="H24" i="51" s="1"/>
  <c r="H25" i="51" s="1"/>
  <c r="H26" i="51" s="1"/>
  <c r="H27" i="51" s="1"/>
  <c r="H28" i="51" s="1"/>
  <c r="H29" i="51" s="1"/>
  <c r="H30" i="51" s="1"/>
  <c r="H31" i="51" s="1"/>
  <c r="H32" i="51" s="1"/>
  <c r="H33" i="51" s="1"/>
  <c r="H34" i="51" s="1"/>
  <c r="H35" i="51" s="1"/>
  <c r="H36" i="51" s="1"/>
  <c r="H37" i="51" s="1"/>
  <c r="H38" i="51" s="1"/>
  <c r="H39" i="51" s="1"/>
  <c r="H40" i="51" s="1"/>
  <c r="H41" i="51" s="1"/>
  <c r="H42" i="51" s="1"/>
  <c r="H43" i="51" s="1"/>
  <c r="H44" i="51" s="1"/>
  <c r="H45" i="51" s="1"/>
  <c r="H46" i="51" s="1"/>
  <c r="H47" i="51" s="1"/>
  <c r="H48" i="51" s="1"/>
  <c r="H49" i="51" s="1"/>
  <c r="H50" i="51" s="1"/>
  <c r="H51" i="51" s="1"/>
  <c r="H52" i="51" s="1"/>
  <c r="H53" i="51" s="1"/>
  <c r="H54" i="51" s="1"/>
  <c r="H55" i="51" s="1"/>
  <c r="H56" i="51" s="1"/>
  <c r="H57" i="51" s="1"/>
  <c r="H58" i="51" s="1"/>
  <c r="H59" i="51" s="1"/>
  <c r="H60" i="51" s="1"/>
  <c r="H61" i="51" s="1"/>
  <c r="H62" i="51" s="1"/>
  <c r="H63" i="51" s="1"/>
  <c r="H64" i="51" s="1"/>
  <c r="H65" i="51" s="1"/>
  <c r="H66" i="51" s="1"/>
  <c r="H67" i="51" s="1"/>
  <c r="H68" i="51" s="1"/>
  <c r="H69" i="51" s="1"/>
  <c r="H70" i="51" s="1"/>
  <c r="H71" i="51" s="1"/>
  <c r="H72" i="51" s="1"/>
  <c r="H73" i="51" s="1"/>
  <c r="H74" i="51" s="1"/>
  <c r="H75" i="51" s="1"/>
  <c r="H76" i="51" s="1"/>
  <c r="H77" i="51" s="1"/>
  <c r="H78" i="51" s="1"/>
  <c r="H79" i="51" s="1"/>
  <c r="H80" i="51" s="1"/>
  <c r="H81" i="51" s="1"/>
  <c r="H82" i="51" s="1"/>
  <c r="H83" i="51" s="1"/>
  <c r="H84" i="51" s="1"/>
  <c r="H85" i="51" s="1"/>
  <c r="H86" i="51" s="1"/>
  <c r="H87" i="51" s="1"/>
  <c r="H88" i="51" s="1"/>
  <c r="H89" i="51" s="1"/>
  <c r="H90" i="51" s="1"/>
  <c r="H91" i="51" s="1"/>
  <c r="H92" i="51" s="1"/>
  <c r="H93" i="51" s="1"/>
  <c r="H94" i="51" s="1"/>
  <c r="H95" i="51" s="1"/>
  <c r="H96" i="51" s="1"/>
  <c r="H97" i="51" s="1"/>
  <c r="H98" i="51" s="1"/>
  <c r="H99" i="51" s="1"/>
  <c r="H100" i="51" s="1"/>
  <c r="H101" i="51" s="1"/>
  <c r="H102" i="51" s="1"/>
  <c r="H103" i="51" s="1"/>
  <c r="H104" i="51" s="1"/>
  <c r="H105" i="51" s="1"/>
  <c r="H106" i="51" s="1"/>
  <c r="H107" i="51" s="1"/>
  <c r="H108" i="51" s="1"/>
  <c r="H109" i="51" s="1"/>
  <c r="H110" i="51" s="1"/>
  <c r="H111" i="51" s="1"/>
  <c r="H112" i="51" s="1"/>
  <c r="H113" i="51" s="1"/>
  <c r="H114" i="51" s="1"/>
  <c r="H115" i="51" s="1"/>
  <c r="H116" i="51" s="1"/>
  <c r="H117" i="51" s="1"/>
  <c r="H118" i="51" s="1"/>
  <c r="H119" i="51" s="1"/>
  <c r="H120" i="51" s="1"/>
  <c r="H121" i="51" s="1"/>
  <c r="H2" i="51"/>
  <c r="I121" i="51"/>
  <c r="F136" i="50" l="1"/>
  <c r="D29" i="5"/>
  <c r="C29" i="5"/>
  <c r="B29" i="5"/>
  <c r="E28" i="5"/>
  <c r="E27" i="5"/>
  <c r="E26" i="5"/>
  <c r="E25" i="5"/>
  <c r="E24" i="5"/>
  <c r="E23" i="5"/>
  <c r="E22" i="5"/>
  <c r="E21" i="5"/>
  <c r="E20" i="5"/>
  <c r="E19" i="5"/>
  <c r="E18" i="5"/>
  <c r="E17" i="5"/>
  <c r="I135" i="50"/>
  <c r="H2" i="50"/>
  <c r="H3" i="50" s="1"/>
  <c r="H4" i="50" s="1"/>
  <c r="H5" i="50" s="1"/>
  <c r="H6" i="50" s="1"/>
  <c r="H7" i="50" s="1"/>
  <c r="H8" i="50" s="1"/>
  <c r="H9" i="50" s="1"/>
  <c r="H10" i="50" s="1"/>
  <c r="H11" i="50" s="1"/>
  <c r="H12" i="50" s="1"/>
  <c r="H13" i="50" s="1"/>
  <c r="H14" i="50" s="1"/>
  <c r="H15" i="50" s="1"/>
  <c r="H16" i="50" s="1"/>
  <c r="H17" i="50" s="1"/>
  <c r="H18" i="50" s="1"/>
  <c r="H20" i="50" s="1"/>
  <c r="H21" i="50" s="1"/>
  <c r="H22" i="50" s="1"/>
  <c r="H23" i="50" s="1"/>
  <c r="H24" i="50" s="1"/>
  <c r="H25" i="50" s="1"/>
  <c r="H26" i="50" s="1"/>
  <c r="H27" i="50" s="1"/>
  <c r="H28" i="50" s="1"/>
  <c r="H29" i="50" s="1"/>
  <c r="H30" i="50" s="1"/>
  <c r="H31" i="50" s="1"/>
  <c r="H32" i="50" s="1"/>
  <c r="H33" i="50" s="1"/>
  <c r="H34" i="50" s="1"/>
  <c r="H35" i="50" s="1"/>
  <c r="H36" i="50" s="1"/>
  <c r="H37" i="50" s="1"/>
  <c r="H38" i="50" s="1"/>
  <c r="H39" i="50" s="1"/>
  <c r="H40" i="50" s="1"/>
  <c r="H41" i="50" s="1"/>
  <c r="H42" i="50" s="1"/>
  <c r="H43" i="50" s="1"/>
  <c r="H44" i="50" s="1"/>
  <c r="H45" i="50" s="1"/>
  <c r="H46" i="50" s="1"/>
  <c r="H47" i="50" s="1"/>
  <c r="H48" i="50" s="1"/>
  <c r="H49" i="50" s="1"/>
  <c r="H50" i="50" s="1"/>
  <c r="H51" i="50" s="1"/>
  <c r="H52" i="50" s="1"/>
  <c r="H53" i="50" s="1"/>
  <c r="H54" i="50" s="1"/>
  <c r="H55" i="50" s="1"/>
  <c r="H56" i="50" s="1"/>
  <c r="H57" i="50" s="1"/>
  <c r="H58" i="50" s="1"/>
  <c r="H59" i="50" s="1"/>
  <c r="H60" i="50" s="1"/>
  <c r="H61" i="50" s="1"/>
  <c r="H62" i="50" s="1"/>
  <c r="H63" i="50" s="1"/>
  <c r="H64" i="50" s="1"/>
  <c r="H65" i="50" s="1"/>
  <c r="H66" i="50" s="1"/>
  <c r="H67" i="50" s="1"/>
  <c r="H68" i="50" s="1"/>
  <c r="H69" i="50" s="1"/>
  <c r="H70" i="50" s="1"/>
  <c r="H71" i="50" s="1"/>
  <c r="H72" i="50" s="1"/>
  <c r="H73" i="50" s="1"/>
  <c r="H74" i="50" s="1"/>
  <c r="H75" i="50" s="1"/>
  <c r="H76" i="50" s="1"/>
  <c r="H77" i="50" s="1"/>
  <c r="H78" i="50" s="1"/>
  <c r="H79" i="50" s="1"/>
  <c r="H80" i="50" s="1"/>
  <c r="H81" i="50" s="1"/>
  <c r="H82" i="50" s="1"/>
  <c r="H83" i="50" s="1"/>
  <c r="H84" i="50" s="1"/>
  <c r="H85" i="50" s="1"/>
  <c r="H86" i="50" s="1"/>
  <c r="H87" i="50" s="1"/>
  <c r="H88" i="50" s="1"/>
  <c r="H89" i="50" s="1"/>
  <c r="H90" i="50" s="1"/>
  <c r="H91" i="50" s="1"/>
  <c r="H92" i="50" s="1"/>
  <c r="H93" i="50" s="1"/>
  <c r="H94" i="50" s="1"/>
  <c r="H95" i="50" s="1"/>
  <c r="H96" i="50" s="1"/>
  <c r="H97" i="50" s="1"/>
  <c r="H98" i="50" s="1"/>
  <c r="H99" i="50" s="1"/>
  <c r="H100" i="50" s="1"/>
  <c r="H101" i="50" s="1"/>
  <c r="H102" i="50" s="1"/>
  <c r="H103" i="50" s="1"/>
  <c r="H104" i="50" s="1"/>
  <c r="H105" i="50" s="1"/>
  <c r="H106" i="50" s="1"/>
  <c r="H107" i="50" s="1"/>
  <c r="H108" i="50" s="1"/>
  <c r="H109" i="50" s="1"/>
  <c r="H110" i="50" s="1"/>
  <c r="H111" i="50" s="1"/>
  <c r="H112" i="50" s="1"/>
  <c r="H113" i="50" s="1"/>
  <c r="H114" i="50" s="1"/>
  <c r="H115" i="50" s="1"/>
  <c r="H116" i="50" s="1"/>
  <c r="H117" i="50" s="1"/>
  <c r="H118" i="50" s="1"/>
  <c r="H119" i="50" s="1"/>
  <c r="H120" i="50" s="1"/>
  <c r="H121" i="50" s="1"/>
  <c r="H122" i="50" s="1"/>
  <c r="H123" i="50" s="1"/>
  <c r="H124" i="50" s="1"/>
  <c r="H125" i="50" s="1"/>
  <c r="H126" i="50" s="1"/>
  <c r="H127" i="50" s="1"/>
  <c r="H128" i="50" s="1"/>
  <c r="H129" i="50" s="1"/>
  <c r="H130" i="50" s="1"/>
  <c r="H131" i="50" s="1"/>
  <c r="H132" i="50" s="1"/>
  <c r="H133" i="50" s="1"/>
  <c r="H134" i="50" s="1"/>
  <c r="H135" i="50" s="1"/>
  <c r="E29" i="5" l="1"/>
  <c r="F93" i="49"/>
  <c r="H3" i="49"/>
  <c r="H4" i="49" s="1"/>
  <c r="H5" i="49" s="1"/>
  <c r="H6" i="49" s="1"/>
  <c r="H7" i="49" s="1"/>
  <c r="H8" i="49" s="1"/>
  <c r="H9" i="49" s="1"/>
  <c r="H10" i="49" s="1"/>
  <c r="H11" i="49" s="1"/>
  <c r="H12" i="49" s="1"/>
  <c r="H13" i="49" s="1"/>
  <c r="H14" i="49" s="1"/>
  <c r="H15" i="49" s="1"/>
  <c r="H16" i="49" s="1"/>
  <c r="H17" i="49" s="1"/>
  <c r="H18" i="49" s="1"/>
  <c r="H19" i="49" s="1"/>
  <c r="H20" i="49" s="1"/>
  <c r="H21" i="49" s="1"/>
  <c r="H22" i="49" s="1"/>
  <c r="H23" i="49" s="1"/>
  <c r="H24" i="49" s="1"/>
  <c r="H25" i="49" s="1"/>
  <c r="H26" i="49" s="1"/>
  <c r="H27" i="49" s="1"/>
  <c r="H28" i="49" s="1"/>
  <c r="H29" i="49" s="1"/>
  <c r="H30" i="49" s="1"/>
  <c r="H31" i="49" s="1"/>
  <c r="H32" i="49" s="1"/>
  <c r="H33" i="49" s="1"/>
  <c r="H34" i="49" s="1"/>
  <c r="H35" i="49" s="1"/>
  <c r="H36" i="49" s="1"/>
  <c r="H37" i="49" s="1"/>
  <c r="H38" i="49" s="1"/>
  <c r="H39" i="49" s="1"/>
  <c r="H40" i="49" s="1"/>
  <c r="H41" i="49" s="1"/>
  <c r="H42" i="49" s="1"/>
  <c r="H43" i="49" s="1"/>
  <c r="H44" i="49" s="1"/>
  <c r="H45" i="49" s="1"/>
  <c r="H46" i="49" s="1"/>
  <c r="H47" i="49" s="1"/>
  <c r="H48" i="49" s="1"/>
  <c r="H49" i="49" s="1"/>
  <c r="H50" i="49" s="1"/>
  <c r="H51" i="49" s="1"/>
  <c r="H52" i="49" s="1"/>
  <c r="H53" i="49" s="1"/>
  <c r="H54" i="49" s="1"/>
  <c r="H55" i="49" s="1"/>
  <c r="H56" i="49" s="1"/>
  <c r="H57" i="49" s="1"/>
  <c r="H58" i="49" s="1"/>
  <c r="H59" i="49" s="1"/>
  <c r="H60" i="49" s="1"/>
  <c r="H61" i="49" s="1"/>
  <c r="H62" i="49" s="1"/>
  <c r="H63" i="49" s="1"/>
  <c r="H64" i="49" s="1"/>
  <c r="H65" i="49" s="1"/>
  <c r="H66" i="49" s="1"/>
  <c r="H67" i="49" s="1"/>
  <c r="H68" i="49" s="1"/>
  <c r="H69" i="49" s="1"/>
  <c r="H70" i="49" s="1"/>
  <c r="H71" i="49" s="1"/>
  <c r="H72" i="49" s="1"/>
  <c r="H73" i="49" s="1"/>
  <c r="H74" i="49" s="1"/>
  <c r="H75" i="49" s="1"/>
  <c r="H76" i="49" s="1"/>
  <c r="H77" i="49" s="1"/>
  <c r="H78" i="49" s="1"/>
  <c r="H79" i="49" s="1"/>
  <c r="H80" i="49" s="1"/>
  <c r="H81" i="49" s="1"/>
  <c r="H82" i="49" s="1"/>
  <c r="H83" i="49" s="1"/>
  <c r="H84" i="49" s="1"/>
  <c r="H85" i="49" s="1"/>
  <c r="H86" i="49" s="1"/>
  <c r="H87" i="49" s="1"/>
  <c r="H88" i="49" s="1"/>
  <c r="H89" i="49" s="1"/>
  <c r="H90" i="49" s="1"/>
  <c r="H91" i="49" s="1"/>
  <c r="H92" i="49" s="1"/>
  <c r="H2" i="49"/>
  <c r="I92" i="49"/>
  <c r="F99" i="48" l="1"/>
  <c r="I98" i="48"/>
  <c r="H3" i="48"/>
  <c r="H4" i="48" s="1"/>
  <c r="H5" i="48" s="1"/>
  <c r="H6" i="48" s="1"/>
  <c r="H7" i="48" s="1"/>
  <c r="H8" i="48" s="1"/>
  <c r="H9" i="48" s="1"/>
  <c r="H10" i="48" s="1"/>
  <c r="H11" i="48" s="1"/>
  <c r="H12" i="48" s="1"/>
  <c r="H13" i="48" s="1"/>
  <c r="H14" i="48" s="1"/>
  <c r="H15" i="48" s="1"/>
  <c r="H16" i="48" s="1"/>
  <c r="H17" i="48" s="1"/>
  <c r="H18" i="48" s="1"/>
  <c r="H19" i="48" s="1"/>
  <c r="H20" i="48" s="1"/>
  <c r="H21" i="48" s="1"/>
  <c r="H22" i="48" s="1"/>
  <c r="H23" i="48" s="1"/>
  <c r="H24" i="48" s="1"/>
  <c r="H25" i="48" s="1"/>
  <c r="H26" i="48" s="1"/>
  <c r="H27" i="48" s="1"/>
  <c r="H28" i="48" s="1"/>
  <c r="H29" i="48" s="1"/>
  <c r="H30" i="48" s="1"/>
  <c r="H31" i="48" s="1"/>
  <c r="H32" i="48" s="1"/>
  <c r="H33" i="48" s="1"/>
  <c r="H34" i="48" s="1"/>
  <c r="H35" i="48" s="1"/>
  <c r="H36" i="48" s="1"/>
  <c r="H37" i="48" s="1"/>
  <c r="H38" i="48" s="1"/>
  <c r="H39" i="48" s="1"/>
  <c r="H40" i="48" s="1"/>
  <c r="H41" i="48" s="1"/>
  <c r="H42" i="48" s="1"/>
  <c r="H43" i="48" s="1"/>
  <c r="H44" i="48" s="1"/>
  <c r="H45" i="48" s="1"/>
  <c r="H46" i="48" s="1"/>
  <c r="H47" i="48" s="1"/>
  <c r="H48" i="48" s="1"/>
  <c r="H49" i="48" s="1"/>
  <c r="H50" i="48" s="1"/>
  <c r="H51" i="48" s="1"/>
  <c r="H52" i="48" s="1"/>
  <c r="H53" i="48" s="1"/>
  <c r="H54" i="48" s="1"/>
  <c r="H55" i="48" s="1"/>
  <c r="H56" i="48" s="1"/>
  <c r="H57" i="48" s="1"/>
  <c r="H58" i="48" s="1"/>
  <c r="H59" i="48" s="1"/>
  <c r="H60" i="48" s="1"/>
  <c r="H61" i="48" s="1"/>
  <c r="H62" i="48" s="1"/>
  <c r="H63" i="48" s="1"/>
  <c r="H64" i="48" s="1"/>
  <c r="H65" i="48" s="1"/>
  <c r="H66" i="48" s="1"/>
  <c r="H67" i="48" s="1"/>
  <c r="H68" i="48" s="1"/>
  <c r="H69" i="48" s="1"/>
  <c r="H70" i="48" s="1"/>
  <c r="H71" i="48" s="1"/>
  <c r="H72" i="48" s="1"/>
  <c r="H73" i="48" s="1"/>
  <c r="H74" i="48" s="1"/>
  <c r="H75" i="48" s="1"/>
  <c r="H76" i="48" s="1"/>
  <c r="H77" i="48" s="1"/>
  <c r="H78" i="48" s="1"/>
  <c r="H79" i="48" s="1"/>
  <c r="H80" i="48" s="1"/>
  <c r="H81" i="48" s="1"/>
  <c r="H82" i="48" s="1"/>
  <c r="H83" i="48" s="1"/>
  <c r="H84" i="48" s="1"/>
  <c r="H85" i="48" s="1"/>
  <c r="H86" i="48" s="1"/>
  <c r="H87" i="48" s="1"/>
  <c r="H88" i="48" s="1"/>
  <c r="H89" i="48" s="1"/>
  <c r="H90" i="48" s="1"/>
  <c r="H91" i="48" s="1"/>
  <c r="H92" i="48" s="1"/>
  <c r="H93" i="48" s="1"/>
  <c r="H94" i="48" s="1"/>
  <c r="H95" i="48" s="1"/>
  <c r="H96" i="48" s="1"/>
  <c r="H97" i="48" s="1"/>
  <c r="H98" i="48" s="1"/>
  <c r="H2" i="48"/>
  <c r="G88" i="47" l="1"/>
  <c r="F89" i="47"/>
  <c r="F88" i="47"/>
  <c r="I87" i="47"/>
  <c r="H2" i="47"/>
  <c r="H3" i="47" s="1"/>
  <c r="H4" i="47" s="1"/>
  <c r="H5" i="47" s="1"/>
  <c r="H6" i="47" s="1"/>
  <c r="H7" i="47" s="1"/>
  <c r="H8" i="47" s="1"/>
  <c r="H9" i="47" s="1"/>
  <c r="H10" i="47" s="1"/>
  <c r="H11" i="47" s="1"/>
  <c r="H12" i="47" s="1"/>
  <c r="H13" i="47" s="1"/>
  <c r="H14" i="47" s="1"/>
  <c r="H15" i="47" s="1"/>
  <c r="H16" i="47" s="1"/>
  <c r="H17" i="47" s="1"/>
  <c r="H18" i="47" s="1"/>
  <c r="H19" i="47" s="1"/>
  <c r="H20" i="47" s="1"/>
  <c r="H21" i="47" s="1"/>
  <c r="H22" i="47" s="1"/>
  <c r="H23" i="47" s="1"/>
  <c r="H24" i="47" s="1"/>
  <c r="H25" i="47" s="1"/>
  <c r="H26" i="47" s="1"/>
  <c r="H27" i="47" s="1"/>
  <c r="H28" i="47" s="1"/>
  <c r="H29" i="47" s="1"/>
  <c r="H30" i="47" s="1"/>
  <c r="H31" i="47" s="1"/>
  <c r="H32" i="47" s="1"/>
  <c r="H33" i="47" s="1"/>
  <c r="H34" i="47" s="1"/>
  <c r="H35" i="47" s="1"/>
  <c r="H36" i="47" s="1"/>
  <c r="H37" i="47" s="1"/>
  <c r="H38" i="47" s="1"/>
  <c r="H39" i="47" s="1"/>
  <c r="H40" i="47" s="1"/>
  <c r="H41" i="47" s="1"/>
  <c r="H42" i="47" s="1"/>
  <c r="H43" i="47" s="1"/>
  <c r="H44" i="47" s="1"/>
  <c r="H45" i="47" s="1"/>
  <c r="H46" i="47" s="1"/>
  <c r="H47" i="47" s="1"/>
  <c r="H48" i="47" s="1"/>
  <c r="H49" i="47" s="1"/>
  <c r="H50" i="47" s="1"/>
  <c r="H51" i="47" s="1"/>
  <c r="H52" i="47" s="1"/>
  <c r="H53" i="47" s="1"/>
  <c r="H54" i="47" s="1"/>
  <c r="H55" i="47" s="1"/>
  <c r="H56" i="47" s="1"/>
  <c r="H57" i="47" s="1"/>
  <c r="H58" i="47" s="1"/>
  <c r="H59" i="47" s="1"/>
  <c r="H60" i="47" s="1"/>
  <c r="H61" i="47" s="1"/>
  <c r="H62" i="47" s="1"/>
  <c r="H63" i="47" s="1"/>
  <c r="H64" i="47" s="1"/>
  <c r="H65" i="47" s="1"/>
  <c r="H66" i="47" s="1"/>
  <c r="H67" i="47" s="1"/>
  <c r="H68" i="47" s="1"/>
  <c r="H69" i="47" s="1"/>
  <c r="H70" i="47" s="1"/>
  <c r="H71" i="47" s="1"/>
  <c r="H72" i="47" s="1"/>
  <c r="H73" i="47" s="1"/>
  <c r="H74" i="47" s="1"/>
  <c r="H75" i="47" s="1"/>
  <c r="H76" i="47" s="1"/>
  <c r="H77" i="47" s="1"/>
  <c r="H78" i="47" s="1"/>
  <c r="H79" i="47" s="1"/>
  <c r="H80" i="47" s="1"/>
  <c r="H81" i="47" s="1"/>
  <c r="H82" i="47" s="1"/>
  <c r="H83" i="47" s="1"/>
  <c r="H84" i="47" s="1"/>
  <c r="H85" i="47" s="1"/>
  <c r="H86" i="47" s="1"/>
  <c r="H87" i="47" s="1"/>
  <c r="F81" i="46" l="1"/>
  <c r="F80" i="46"/>
  <c r="G80" i="46"/>
  <c r="I79" i="46"/>
  <c r="H2" i="46"/>
  <c r="H3" i="46" s="1"/>
  <c r="H4" i="46" s="1"/>
  <c r="H5" i="46" s="1"/>
  <c r="H6" i="46" s="1"/>
  <c r="H7" i="46" s="1"/>
  <c r="H8" i="46" s="1"/>
  <c r="H9" i="46" s="1"/>
  <c r="H10" i="46" s="1"/>
  <c r="H11" i="46" s="1"/>
  <c r="H12" i="46" s="1"/>
  <c r="H13" i="46" s="1"/>
  <c r="H14" i="46" s="1"/>
  <c r="H15" i="46" s="1"/>
  <c r="H16" i="46" s="1"/>
  <c r="H17" i="46" s="1"/>
  <c r="H18" i="46" s="1"/>
  <c r="H19" i="46" s="1"/>
  <c r="H20" i="46" s="1"/>
  <c r="H21" i="46" s="1"/>
  <c r="H22" i="46" s="1"/>
  <c r="H23" i="46" s="1"/>
  <c r="H24" i="46" s="1"/>
  <c r="H25" i="46" s="1"/>
  <c r="H26" i="46" s="1"/>
  <c r="H27" i="46" s="1"/>
  <c r="H28" i="46" s="1"/>
  <c r="H29" i="46" s="1"/>
  <c r="H30" i="46" s="1"/>
  <c r="H31" i="46" s="1"/>
  <c r="H32" i="46" s="1"/>
  <c r="H33" i="46" s="1"/>
  <c r="H34" i="46" s="1"/>
  <c r="H35" i="46" s="1"/>
  <c r="H36" i="46" s="1"/>
  <c r="H37" i="46" s="1"/>
  <c r="H38" i="46" s="1"/>
  <c r="H39" i="46" s="1"/>
  <c r="H40" i="46" s="1"/>
  <c r="H41" i="46" s="1"/>
  <c r="H42" i="46" s="1"/>
  <c r="H43" i="46" s="1"/>
  <c r="H44" i="46" s="1"/>
  <c r="H45" i="46" s="1"/>
  <c r="H46" i="46" s="1"/>
  <c r="H47" i="46" s="1"/>
  <c r="H48" i="46" s="1"/>
  <c r="H49" i="46" s="1"/>
  <c r="H50" i="46" s="1"/>
  <c r="H51" i="46" s="1"/>
  <c r="H52" i="46" s="1"/>
  <c r="H53" i="46" s="1"/>
  <c r="H54" i="46" s="1"/>
  <c r="H55" i="46" s="1"/>
  <c r="H56" i="46" s="1"/>
  <c r="H57" i="46" s="1"/>
  <c r="H58" i="46" s="1"/>
  <c r="H59" i="46" s="1"/>
  <c r="H60" i="46" s="1"/>
  <c r="H61" i="46" s="1"/>
  <c r="H62" i="46" s="1"/>
  <c r="H63" i="46" s="1"/>
  <c r="H64" i="46" s="1"/>
  <c r="H65" i="46" s="1"/>
  <c r="H66" i="46" s="1"/>
  <c r="H67" i="46" s="1"/>
  <c r="H68" i="46" s="1"/>
  <c r="H69" i="46" s="1"/>
  <c r="H70" i="46" s="1"/>
  <c r="H71" i="46" s="1"/>
  <c r="H72" i="46" s="1"/>
  <c r="H73" i="46" s="1"/>
  <c r="H74" i="46" s="1"/>
  <c r="H75" i="46" s="1"/>
  <c r="H76" i="46" s="1"/>
  <c r="H77" i="46" s="1"/>
  <c r="H78" i="46" s="1"/>
  <c r="H79" i="46" s="1"/>
  <c r="F108" i="45"/>
  <c r="F107" i="45"/>
  <c r="G107" i="45"/>
  <c r="I106" i="45"/>
  <c r="H3" i="45"/>
  <c r="H4" i="45" s="1"/>
  <c r="H5" i="45" s="1"/>
  <c r="H6" i="45" s="1"/>
  <c r="H7" i="45" s="1"/>
  <c r="H8" i="45" s="1"/>
  <c r="H9" i="45" s="1"/>
  <c r="H10" i="45" s="1"/>
  <c r="H11" i="45" s="1"/>
  <c r="H12" i="45" s="1"/>
  <c r="H13" i="45" s="1"/>
  <c r="H14" i="45" s="1"/>
  <c r="H15" i="45" s="1"/>
  <c r="H16" i="45" s="1"/>
  <c r="H17" i="45" s="1"/>
  <c r="H18" i="45" s="1"/>
  <c r="H19" i="45" s="1"/>
  <c r="H20" i="45" s="1"/>
  <c r="H21" i="45" s="1"/>
  <c r="H22" i="45" s="1"/>
  <c r="H23" i="45" s="1"/>
  <c r="H24" i="45" s="1"/>
  <c r="H25" i="45" s="1"/>
  <c r="H26" i="45" s="1"/>
  <c r="H27" i="45" s="1"/>
  <c r="H28" i="45" s="1"/>
  <c r="H29" i="45" s="1"/>
  <c r="H30" i="45" s="1"/>
  <c r="H31" i="45" s="1"/>
  <c r="H32" i="45" s="1"/>
  <c r="H33" i="45" s="1"/>
  <c r="H34" i="45" s="1"/>
  <c r="H35" i="45" s="1"/>
  <c r="H36" i="45" s="1"/>
  <c r="H37" i="45" s="1"/>
  <c r="H38" i="45" s="1"/>
  <c r="H39" i="45" s="1"/>
  <c r="H40" i="45" s="1"/>
  <c r="H41" i="45" s="1"/>
  <c r="H42" i="45" s="1"/>
  <c r="H43" i="45" s="1"/>
  <c r="H44" i="45" s="1"/>
  <c r="H45" i="45" s="1"/>
  <c r="H46" i="45" s="1"/>
  <c r="H47" i="45" s="1"/>
  <c r="H48" i="45" s="1"/>
  <c r="H49" i="45" s="1"/>
  <c r="H50" i="45" s="1"/>
  <c r="H51" i="45" s="1"/>
  <c r="H52" i="45" s="1"/>
  <c r="H53" i="45" s="1"/>
  <c r="H54" i="45" s="1"/>
  <c r="H55" i="45" s="1"/>
  <c r="H56" i="45" s="1"/>
  <c r="H57" i="45" s="1"/>
  <c r="H58" i="45" s="1"/>
  <c r="H59" i="45" s="1"/>
  <c r="H60" i="45" s="1"/>
  <c r="H61" i="45" s="1"/>
  <c r="H62" i="45" s="1"/>
  <c r="H63" i="45" s="1"/>
  <c r="H64" i="45" s="1"/>
  <c r="H65" i="45" s="1"/>
  <c r="H66" i="45" s="1"/>
  <c r="H67" i="45" s="1"/>
  <c r="H68" i="45" s="1"/>
  <c r="H69" i="45" s="1"/>
  <c r="H70" i="45" s="1"/>
  <c r="H71" i="45" s="1"/>
  <c r="H72" i="45" s="1"/>
  <c r="H73" i="45" s="1"/>
  <c r="H74" i="45" s="1"/>
  <c r="H75" i="45" s="1"/>
  <c r="H76" i="45" s="1"/>
  <c r="H77" i="45" s="1"/>
  <c r="H78" i="45" s="1"/>
  <c r="H79" i="45" s="1"/>
  <c r="H80" i="45" s="1"/>
  <c r="H81" i="45" s="1"/>
  <c r="H82" i="45" s="1"/>
  <c r="H83" i="45" s="1"/>
  <c r="H84" i="45" s="1"/>
  <c r="H85" i="45" s="1"/>
  <c r="H86" i="45" s="1"/>
  <c r="H87" i="45" s="1"/>
  <c r="H88" i="45" s="1"/>
  <c r="H89" i="45" s="1"/>
  <c r="H90" i="45" s="1"/>
  <c r="H91" i="45" s="1"/>
  <c r="H92" i="45" s="1"/>
  <c r="H93" i="45" s="1"/>
  <c r="H94" i="45" s="1"/>
  <c r="H95" i="45" s="1"/>
  <c r="H96" i="45" s="1"/>
  <c r="H97" i="45" s="1"/>
  <c r="H98" i="45" s="1"/>
  <c r="H99" i="45" s="1"/>
  <c r="H100" i="45" s="1"/>
  <c r="H101" i="45" s="1"/>
  <c r="H102" i="45" s="1"/>
  <c r="H103" i="45" s="1"/>
  <c r="H104" i="45" s="1"/>
  <c r="H105" i="45" s="1"/>
  <c r="H106" i="45" s="1"/>
  <c r="H2" i="45"/>
  <c r="F121" i="44"/>
  <c r="F120" i="44"/>
  <c r="G120" i="44"/>
  <c r="I119" i="44"/>
  <c r="H2" i="44"/>
  <c r="H3" i="44" s="1"/>
  <c r="H4" i="44" s="1"/>
  <c r="H5" i="44" s="1"/>
  <c r="H6" i="44" s="1"/>
  <c r="H7" i="44" s="1"/>
  <c r="H8" i="44" s="1"/>
  <c r="H9" i="44" s="1"/>
  <c r="H10" i="44" s="1"/>
  <c r="H11" i="44" s="1"/>
  <c r="H12" i="44" s="1"/>
  <c r="H13" i="44" s="1"/>
  <c r="H14" i="44" s="1"/>
  <c r="H15" i="44" s="1"/>
  <c r="H16" i="44" s="1"/>
  <c r="H17" i="44" s="1"/>
  <c r="H18" i="44" s="1"/>
  <c r="H19" i="44" s="1"/>
  <c r="H20" i="44" s="1"/>
  <c r="H21" i="44" s="1"/>
  <c r="H22" i="44" s="1"/>
  <c r="H23" i="44" s="1"/>
  <c r="H24" i="44" s="1"/>
  <c r="H25" i="44" s="1"/>
  <c r="H26" i="44" s="1"/>
  <c r="H27" i="44" s="1"/>
  <c r="H28" i="44" s="1"/>
  <c r="H29" i="44" s="1"/>
  <c r="H30" i="44" s="1"/>
  <c r="H31" i="44" s="1"/>
  <c r="H32" i="44" s="1"/>
  <c r="H33" i="44" s="1"/>
  <c r="H34" i="44" s="1"/>
  <c r="H35" i="44" s="1"/>
  <c r="H36" i="44" s="1"/>
  <c r="H37" i="44" s="1"/>
  <c r="H38" i="44" s="1"/>
  <c r="H39" i="44" s="1"/>
  <c r="H40" i="44" s="1"/>
  <c r="H41" i="44" s="1"/>
  <c r="H42" i="44" s="1"/>
  <c r="H43" i="44" s="1"/>
  <c r="H44" i="44" s="1"/>
  <c r="H45" i="44" s="1"/>
  <c r="H46" i="44" s="1"/>
  <c r="H47" i="44" s="1"/>
  <c r="H48" i="44" s="1"/>
  <c r="H49" i="44" s="1"/>
  <c r="H50" i="44" s="1"/>
  <c r="H51" i="44" s="1"/>
  <c r="H52" i="44" s="1"/>
  <c r="H53" i="44" s="1"/>
  <c r="H54" i="44" s="1"/>
  <c r="H55" i="44" s="1"/>
  <c r="H56" i="44" s="1"/>
  <c r="H57" i="44" s="1"/>
  <c r="H58" i="44" s="1"/>
  <c r="H59" i="44" s="1"/>
  <c r="H60" i="44" s="1"/>
  <c r="H61" i="44" s="1"/>
  <c r="H62" i="44" s="1"/>
  <c r="H63" i="44" s="1"/>
  <c r="H64" i="44" s="1"/>
  <c r="H65" i="44" s="1"/>
  <c r="H66" i="44" s="1"/>
  <c r="H67" i="44" s="1"/>
  <c r="H68" i="44" s="1"/>
  <c r="H69" i="44" s="1"/>
  <c r="H70" i="44" s="1"/>
  <c r="H71" i="44" s="1"/>
  <c r="H72" i="44" s="1"/>
  <c r="H73" i="44" s="1"/>
  <c r="H74" i="44" s="1"/>
  <c r="H75" i="44" s="1"/>
  <c r="H76" i="44" s="1"/>
  <c r="H77" i="44" s="1"/>
  <c r="H78" i="44" s="1"/>
  <c r="H79" i="44" s="1"/>
  <c r="H80" i="44" s="1"/>
  <c r="H81" i="44" s="1"/>
  <c r="H82" i="44" s="1"/>
  <c r="H83" i="44" s="1"/>
  <c r="H84" i="44" s="1"/>
  <c r="H85" i="44" s="1"/>
  <c r="H86" i="44" s="1"/>
  <c r="H87" i="44" s="1"/>
  <c r="H88" i="44" s="1"/>
  <c r="H89" i="44" s="1"/>
  <c r="H90" i="44" s="1"/>
  <c r="H91" i="44" s="1"/>
  <c r="H92" i="44" s="1"/>
  <c r="H93" i="44" s="1"/>
  <c r="H94" i="44" s="1"/>
  <c r="H95" i="44" s="1"/>
  <c r="H96" i="44" s="1"/>
  <c r="H97" i="44" s="1"/>
  <c r="H98" i="44" s="1"/>
  <c r="H99" i="44" s="1"/>
  <c r="H100" i="44" s="1"/>
  <c r="H101" i="44" s="1"/>
  <c r="H102" i="44" s="1"/>
  <c r="H103" i="44" s="1"/>
  <c r="H104" i="44" s="1"/>
  <c r="H105" i="44" s="1"/>
  <c r="H106" i="44" s="1"/>
  <c r="H107" i="44" s="1"/>
  <c r="H108" i="44" s="1"/>
  <c r="H109" i="44" s="1"/>
  <c r="H110" i="44" s="1"/>
  <c r="H111" i="44" s="1"/>
  <c r="H112" i="44" s="1"/>
  <c r="H113" i="44" s="1"/>
  <c r="H114" i="44" s="1"/>
  <c r="H115" i="44" s="1"/>
  <c r="H116" i="44" s="1"/>
  <c r="H117" i="44" s="1"/>
  <c r="H118" i="44" s="1"/>
  <c r="H119" i="44" s="1"/>
  <c r="F90" i="41" l="1"/>
  <c r="H2" i="41"/>
  <c r="H3" i="41" s="1"/>
  <c r="H4" i="41" s="1"/>
  <c r="H5" i="41" s="1"/>
  <c r="H6" i="41" s="1"/>
  <c r="H7" i="41" s="1"/>
  <c r="H8" i="41" s="1"/>
  <c r="H9" i="41" s="1"/>
  <c r="H10" i="41" s="1"/>
  <c r="H11" i="41" s="1"/>
  <c r="H12" i="41" s="1"/>
  <c r="H13" i="41" s="1"/>
  <c r="H14" i="41" s="1"/>
  <c r="H15" i="41" s="1"/>
  <c r="H16" i="41" s="1"/>
  <c r="H17" i="41" s="1"/>
  <c r="H18" i="41" s="1"/>
  <c r="H19" i="41" s="1"/>
  <c r="H20" i="41" s="1"/>
  <c r="H21" i="41" s="1"/>
  <c r="H22" i="41" s="1"/>
  <c r="H23" i="41" s="1"/>
  <c r="H24" i="41" s="1"/>
  <c r="H25" i="41" s="1"/>
  <c r="H26" i="41" s="1"/>
  <c r="H27" i="41" s="1"/>
  <c r="H28" i="41" s="1"/>
  <c r="H29" i="41" s="1"/>
  <c r="H30" i="41" s="1"/>
  <c r="H31" i="41" s="1"/>
  <c r="H32" i="41" s="1"/>
  <c r="H33" i="41" s="1"/>
  <c r="H34" i="41" s="1"/>
  <c r="H35" i="41" s="1"/>
  <c r="H36" i="41" s="1"/>
  <c r="H37" i="41" s="1"/>
  <c r="H38" i="41" s="1"/>
  <c r="H39" i="41" s="1"/>
  <c r="H40" i="41" s="1"/>
  <c r="H41" i="41" s="1"/>
  <c r="H42" i="41" s="1"/>
  <c r="H43" i="41" s="1"/>
  <c r="H44" i="41" s="1"/>
  <c r="H45" i="41" s="1"/>
  <c r="H46" i="41" s="1"/>
  <c r="H47" i="41" s="1"/>
  <c r="H48" i="41" s="1"/>
  <c r="H49" i="41" s="1"/>
  <c r="H50" i="41" s="1"/>
  <c r="H51" i="41" s="1"/>
  <c r="H52" i="41" s="1"/>
  <c r="H53" i="41" s="1"/>
  <c r="H54" i="41" s="1"/>
  <c r="H55" i="41" s="1"/>
  <c r="H56" i="41" s="1"/>
  <c r="H57" i="41" s="1"/>
  <c r="H58" i="41" s="1"/>
  <c r="H59" i="41" s="1"/>
  <c r="H60" i="41" s="1"/>
  <c r="H61" i="41" s="1"/>
  <c r="H62" i="41" s="1"/>
  <c r="H63" i="41" s="1"/>
  <c r="H64" i="41" s="1"/>
  <c r="H65" i="41" s="1"/>
  <c r="H66" i="41" s="1"/>
  <c r="H67" i="41" s="1"/>
  <c r="H68" i="41" s="1"/>
  <c r="H69" i="41" s="1"/>
  <c r="H70" i="41" s="1"/>
  <c r="H71" i="41" s="1"/>
  <c r="H72" i="41" s="1"/>
  <c r="H73" i="41" s="1"/>
  <c r="H74" i="41" s="1"/>
  <c r="H75" i="41" s="1"/>
  <c r="H76" i="41" s="1"/>
  <c r="H77" i="41" s="1"/>
  <c r="H78" i="41" s="1"/>
  <c r="H79" i="41" s="1"/>
  <c r="H80" i="41" s="1"/>
  <c r="H81" i="41" s="1"/>
  <c r="H82" i="41" s="1"/>
  <c r="H83" i="41" s="1"/>
  <c r="H84" i="41" s="1"/>
  <c r="H85" i="41" s="1"/>
  <c r="H86" i="41" s="1"/>
  <c r="H87" i="41" s="1"/>
  <c r="H88" i="41" s="1"/>
  <c r="H89" i="41" s="1"/>
  <c r="F98" i="43" l="1"/>
  <c r="F97" i="43"/>
  <c r="H3" i="43"/>
  <c r="H4" i="43"/>
  <c r="H5" i="43" s="1"/>
  <c r="H6" i="43" s="1"/>
  <c r="H7" i="43" s="1"/>
  <c r="H8" i="43" s="1"/>
  <c r="H9" i="43" s="1"/>
  <c r="H10" i="43" s="1"/>
  <c r="H11" i="43" s="1"/>
  <c r="H12" i="43" s="1"/>
  <c r="H13" i="43" s="1"/>
  <c r="H14" i="43" s="1"/>
  <c r="H15" i="43" s="1"/>
  <c r="H16" i="43" s="1"/>
  <c r="H17" i="43" s="1"/>
  <c r="H18" i="43" s="1"/>
  <c r="H19" i="43" s="1"/>
  <c r="H20" i="43" s="1"/>
  <c r="H21" i="43" s="1"/>
  <c r="H22" i="43" s="1"/>
  <c r="H23" i="43" s="1"/>
  <c r="H24" i="43" s="1"/>
  <c r="H25" i="43" s="1"/>
  <c r="H26" i="43" s="1"/>
  <c r="H27" i="43" s="1"/>
  <c r="H28" i="43" s="1"/>
  <c r="H29" i="43" s="1"/>
  <c r="H30" i="43" s="1"/>
  <c r="H31" i="43" s="1"/>
  <c r="H32" i="43" s="1"/>
  <c r="H33" i="43" s="1"/>
  <c r="H34" i="43" s="1"/>
  <c r="H35" i="43" s="1"/>
  <c r="H36" i="43" s="1"/>
  <c r="H37" i="43" s="1"/>
  <c r="H38" i="43" s="1"/>
  <c r="H39" i="43" s="1"/>
  <c r="H40" i="43" s="1"/>
  <c r="H41" i="43" s="1"/>
  <c r="H42" i="43" s="1"/>
  <c r="H43" i="43" s="1"/>
  <c r="H44" i="43" s="1"/>
  <c r="H45" i="43" s="1"/>
  <c r="H46" i="43" s="1"/>
  <c r="H47" i="43" s="1"/>
  <c r="H48" i="43" s="1"/>
  <c r="H49" i="43" s="1"/>
  <c r="H50" i="43" s="1"/>
  <c r="H51" i="43" s="1"/>
  <c r="H52" i="43" s="1"/>
  <c r="H53" i="43" s="1"/>
  <c r="H54" i="43" s="1"/>
  <c r="H55" i="43" s="1"/>
  <c r="H56" i="43" s="1"/>
  <c r="H57" i="43" s="1"/>
  <c r="H58" i="43" s="1"/>
  <c r="H59" i="43" s="1"/>
  <c r="H60" i="43" s="1"/>
  <c r="H61" i="43" s="1"/>
  <c r="H62" i="43" s="1"/>
  <c r="H63" i="43" s="1"/>
  <c r="H64" i="43" s="1"/>
  <c r="H65" i="43" s="1"/>
  <c r="H66" i="43" s="1"/>
  <c r="H67" i="43" s="1"/>
  <c r="H68" i="43" s="1"/>
  <c r="H69" i="43" s="1"/>
  <c r="H70" i="43" s="1"/>
  <c r="H71" i="43" s="1"/>
  <c r="H72" i="43" s="1"/>
  <c r="H73" i="43" s="1"/>
  <c r="H74" i="43" s="1"/>
  <c r="H75" i="43" s="1"/>
  <c r="H76" i="43" s="1"/>
  <c r="H77" i="43" s="1"/>
  <c r="H78" i="43" s="1"/>
  <c r="H79" i="43" s="1"/>
  <c r="H80" i="43" s="1"/>
  <c r="H81" i="43" s="1"/>
  <c r="H82" i="43" s="1"/>
  <c r="H83" i="43" s="1"/>
  <c r="H84" i="43"/>
  <c r="H85" i="43" s="1"/>
  <c r="H86" i="43" s="1"/>
  <c r="H87" i="43" s="1"/>
  <c r="H88" i="43" s="1"/>
  <c r="H89" i="43" s="1"/>
  <c r="H90" i="43" s="1"/>
  <c r="H91" i="43" s="1"/>
  <c r="H92" i="43" s="1"/>
  <c r="H93" i="43" s="1"/>
  <c r="H94" i="43" s="1"/>
  <c r="H95" i="43" s="1"/>
  <c r="H96" i="43" s="1"/>
  <c r="H2" i="43"/>
  <c r="I96" i="43"/>
  <c r="F102" i="38" l="1"/>
  <c r="I101" i="38"/>
  <c r="H2" i="38"/>
  <c r="H3" i="38" s="1"/>
  <c r="H4" i="38" s="1"/>
  <c r="H5" i="38" s="1"/>
  <c r="H6" i="38" s="1"/>
  <c r="H7" i="38" s="1"/>
  <c r="H8" i="38" s="1"/>
  <c r="H9" i="38" s="1"/>
  <c r="H10" i="38" s="1"/>
  <c r="H11" i="38" s="1"/>
  <c r="H12" i="38" s="1"/>
  <c r="H13" i="38" s="1"/>
  <c r="H14" i="38" s="1"/>
  <c r="H15" i="38" s="1"/>
  <c r="H16" i="38" s="1"/>
  <c r="H17" i="38" s="1"/>
  <c r="H18" i="38" s="1"/>
  <c r="H19" i="38" s="1"/>
  <c r="H20" i="38" s="1"/>
  <c r="H21" i="38" s="1"/>
  <c r="H22" i="38" s="1"/>
  <c r="H23" i="38" s="1"/>
  <c r="H24" i="38" s="1"/>
  <c r="H25" i="38" s="1"/>
  <c r="H26" i="38" s="1"/>
  <c r="H27" i="38" s="1"/>
  <c r="H28" i="38" s="1"/>
  <c r="H29" i="38" s="1"/>
  <c r="H30" i="38" s="1"/>
  <c r="H31" i="38" s="1"/>
  <c r="H32" i="38" s="1"/>
  <c r="H33" i="38" s="1"/>
  <c r="H34" i="38" s="1"/>
  <c r="H35" i="38" s="1"/>
  <c r="H36" i="38" s="1"/>
  <c r="H37" i="38" s="1"/>
  <c r="H38" i="38" s="1"/>
  <c r="H39" i="38" s="1"/>
  <c r="H40" i="38" s="1"/>
  <c r="H41" i="38" s="1"/>
  <c r="H42" i="38" s="1"/>
  <c r="H43" i="38" s="1"/>
  <c r="H44" i="38" s="1"/>
  <c r="H45" i="38" s="1"/>
  <c r="H46" i="38" s="1"/>
  <c r="H47" i="38" s="1"/>
  <c r="H48" i="38" s="1"/>
  <c r="H49" i="38" s="1"/>
  <c r="H50" i="38" s="1"/>
  <c r="H51" i="38" s="1"/>
  <c r="H52" i="38" s="1"/>
  <c r="H53" i="38" s="1"/>
  <c r="H54" i="38" s="1"/>
  <c r="H55" i="38" s="1"/>
  <c r="H56" i="38" s="1"/>
  <c r="H57" i="38" s="1"/>
  <c r="H58" i="38" s="1"/>
  <c r="H59" i="38" s="1"/>
  <c r="H60" i="38" s="1"/>
  <c r="H61" i="38" s="1"/>
  <c r="H62" i="38" s="1"/>
  <c r="H63" i="38" s="1"/>
  <c r="H64" i="38" s="1"/>
  <c r="H65" i="38" s="1"/>
  <c r="H66" i="38" s="1"/>
  <c r="H67" i="38" s="1"/>
  <c r="H68" i="38" s="1"/>
  <c r="H69" i="38" s="1"/>
  <c r="H70" i="38" s="1"/>
  <c r="H71" i="38" s="1"/>
  <c r="H72" i="38" s="1"/>
  <c r="H73" i="38" s="1"/>
  <c r="H74" i="38" s="1"/>
  <c r="H75" i="38" s="1"/>
  <c r="H76" i="38" s="1"/>
  <c r="H77" i="38" s="1"/>
  <c r="H78" i="38" s="1"/>
  <c r="H79" i="38" s="1"/>
  <c r="H80" i="38" s="1"/>
  <c r="H81" i="38" s="1"/>
  <c r="H82" i="38" s="1"/>
  <c r="H83" i="38" s="1"/>
  <c r="H84" i="38" s="1"/>
  <c r="H85" i="38" s="1"/>
  <c r="H86" i="38" s="1"/>
  <c r="H87" i="38" s="1"/>
  <c r="H88" i="38" s="1"/>
  <c r="H89" i="38" s="1"/>
  <c r="H90" i="38" s="1"/>
  <c r="H91" i="38" s="1"/>
  <c r="H92" i="38" s="1"/>
  <c r="H93" i="38" s="1"/>
  <c r="H94" i="38" s="1"/>
  <c r="H95" i="38" s="1"/>
  <c r="H96" i="38" s="1"/>
  <c r="H97" i="38" s="1"/>
  <c r="H98" i="38" s="1"/>
  <c r="H99" i="38" s="1"/>
  <c r="H100" i="38" s="1"/>
  <c r="H101" i="38" s="1"/>
  <c r="F91" i="42"/>
  <c r="I90" i="42"/>
  <c r="H3" i="42"/>
  <c r="H4" i="42" s="1"/>
  <c r="H5" i="42" s="1"/>
  <c r="H6" i="42" s="1"/>
  <c r="H7" i="42" s="1"/>
  <c r="H8" i="42" s="1"/>
  <c r="H9" i="42" s="1"/>
  <c r="H10" i="42" s="1"/>
  <c r="H11" i="42" s="1"/>
  <c r="H12" i="42" s="1"/>
  <c r="H13" i="42" s="1"/>
  <c r="H14" i="42" s="1"/>
  <c r="H15" i="42" s="1"/>
  <c r="H16" i="42" s="1"/>
  <c r="H17" i="42" s="1"/>
  <c r="H18" i="42" s="1"/>
  <c r="H19" i="42" s="1"/>
  <c r="H20" i="42" s="1"/>
  <c r="H21" i="42" s="1"/>
  <c r="H22" i="42" s="1"/>
  <c r="H23" i="42" s="1"/>
  <c r="H24" i="42" s="1"/>
  <c r="H25" i="42" s="1"/>
  <c r="H26" i="42" s="1"/>
  <c r="H27" i="42" s="1"/>
  <c r="H28" i="42" s="1"/>
  <c r="H29" i="42" s="1"/>
  <c r="H30" i="42" s="1"/>
  <c r="H31" i="42" s="1"/>
  <c r="H32" i="42" s="1"/>
  <c r="H33" i="42" s="1"/>
  <c r="H34" i="42" s="1"/>
  <c r="H35" i="42" s="1"/>
  <c r="H36" i="42" s="1"/>
  <c r="H37" i="42" s="1"/>
  <c r="H38" i="42" s="1"/>
  <c r="H39" i="42" s="1"/>
  <c r="H40" i="42" s="1"/>
  <c r="H41" i="42" s="1"/>
  <c r="H42" i="42" s="1"/>
  <c r="H43" i="42" s="1"/>
  <c r="H44" i="42" s="1"/>
  <c r="H45" i="42" s="1"/>
  <c r="H46" i="42" s="1"/>
  <c r="H47" i="42" s="1"/>
  <c r="H48" i="42" s="1"/>
  <c r="H49" i="42" s="1"/>
  <c r="H50" i="42" s="1"/>
  <c r="H51" i="42" s="1"/>
  <c r="H52" i="42" s="1"/>
  <c r="H53" i="42" s="1"/>
  <c r="H54" i="42" s="1"/>
  <c r="H55" i="42" s="1"/>
  <c r="H56" i="42" s="1"/>
  <c r="H57" i="42" s="1"/>
  <c r="H58" i="42" s="1"/>
  <c r="H59" i="42" s="1"/>
  <c r="H60" i="42" s="1"/>
  <c r="H61" i="42" s="1"/>
  <c r="H62" i="42" s="1"/>
  <c r="H63" i="42" s="1"/>
  <c r="H64" i="42" s="1"/>
  <c r="H65" i="42" s="1"/>
  <c r="H66" i="42" s="1"/>
  <c r="H67" i="42" s="1"/>
  <c r="H68" i="42" s="1"/>
  <c r="H69" i="42" s="1"/>
  <c r="H70" i="42" s="1"/>
  <c r="H71" i="42" s="1"/>
  <c r="H72" i="42" s="1"/>
  <c r="H73" i="42" s="1"/>
  <c r="H74" i="42" s="1"/>
  <c r="H75" i="42" s="1"/>
  <c r="H76" i="42" s="1"/>
  <c r="H77" i="42" s="1"/>
  <c r="H78" i="42" s="1"/>
  <c r="H79" i="42" s="1"/>
  <c r="H80" i="42" s="1"/>
  <c r="H81" i="42" s="1"/>
  <c r="H82" i="42" s="1"/>
  <c r="H83" i="42" s="1"/>
  <c r="H84" i="42" s="1"/>
  <c r="H85" i="42" s="1"/>
  <c r="H86" i="42" s="1"/>
  <c r="H87" i="42" s="1"/>
  <c r="H88" i="42" s="1"/>
  <c r="H89" i="42" s="1"/>
  <c r="H90" i="42" s="1"/>
  <c r="H2" i="42"/>
  <c r="N40" i="38" l="1"/>
  <c r="N41" i="38" s="1"/>
  <c r="N42" i="38" s="1"/>
  <c r="N43" i="38" s="1"/>
  <c r="N44" i="38" s="1"/>
  <c r="N45" i="38" s="1"/>
  <c r="N46" i="38" s="1"/>
  <c r="N47" i="38" s="1"/>
  <c r="N48" i="38" s="1"/>
  <c r="N49" i="38" s="1"/>
  <c r="N50" i="38" s="1"/>
  <c r="N51" i="38" s="1"/>
  <c r="N52" i="38" s="1"/>
  <c r="N53" i="38" s="1"/>
  <c r="N54" i="38" s="1"/>
  <c r="N55" i="38" s="1"/>
  <c r="N56" i="38" s="1"/>
  <c r="N57" i="38" s="1"/>
  <c r="N58" i="38" s="1"/>
  <c r="N59" i="38" s="1"/>
  <c r="N60" i="38" s="1"/>
  <c r="N61" i="38" s="1"/>
  <c r="N62" i="38" s="1"/>
  <c r="N63" i="38" s="1"/>
  <c r="N64" i="38" s="1"/>
  <c r="N65" i="38" s="1"/>
  <c r="N66" i="38" s="1"/>
  <c r="N67" i="38" s="1"/>
  <c r="N68" i="38" s="1"/>
  <c r="N69" i="38" s="1"/>
  <c r="N70" i="38" s="1"/>
  <c r="F92" i="39"/>
  <c r="D92" i="39"/>
  <c r="D91" i="39"/>
  <c r="H3" i="39"/>
  <c r="H4" i="39" s="1"/>
  <c r="H5" i="39" s="1"/>
  <c r="H6" i="39" s="1"/>
  <c r="H7" i="39" s="1"/>
  <c r="H8" i="39" s="1"/>
  <c r="H9" i="39" s="1"/>
  <c r="H10" i="39" s="1"/>
  <c r="H11" i="39" s="1"/>
  <c r="H12" i="39" s="1"/>
  <c r="H13" i="39" s="1"/>
  <c r="H14" i="39" s="1"/>
  <c r="H15" i="39" s="1"/>
  <c r="H16" i="39" s="1"/>
  <c r="H17" i="39" s="1"/>
  <c r="H18" i="39" s="1"/>
  <c r="H19" i="39" s="1"/>
  <c r="H20" i="39" s="1"/>
  <c r="H21" i="39" s="1"/>
  <c r="H22" i="39" s="1"/>
  <c r="H23" i="39" s="1"/>
  <c r="H24" i="39" s="1"/>
  <c r="H25" i="39" s="1"/>
  <c r="H26" i="39" s="1"/>
  <c r="H27" i="39" s="1"/>
  <c r="H28" i="39" s="1"/>
  <c r="H29" i="39" s="1"/>
  <c r="H30" i="39" s="1"/>
  <c r="H31" i="39" s="1"/>
  <c r="H32" i="39" s="1"/>
  <c r="H33" i="39" s="1"/>
  <c r="H34" i="39" s="1"/>
  <c r="H35" i="39" s="1"/>
  <c r="H36" i="39" s="1"/>
  <c r="H37" i="39" s="1"/>
  <c r="H38" i="39" s="1"/>
  <c r="H39" i="39" s="1"/>
  <c r="H40" i="39" s="1"/>
  <c r="H41" i="39" s="1"/>
  <c r="H42" i="39" s="1"/>
  <c r="H43" i="39" s="1"/>
  <c r="H44" i="39" s="1"/>
  <c r="H45" i="39" s="1"/>
  <c r="H46" i="39" s="1"/>
  <c r="H47" i="39" s="1"/>
  <c r="H48" i="39" s="1"/>
  <c r="H49" i="39" s="1"/>
  <c r="H50" i="39" s="1"/>
  <c r="H51" i="39" s="1"/>
  <c r="H52" i="39" s="1"/>
  <c r="H53" i="39" s="1"/>
  <c r="H54" i="39" s="1"/>
  <c r="H55" i="39" s="1"/>
  <c r="H56" i="39" s="1"/>
  <c r="H57" i="39" s="1"/>
  <c r="H58" i="39" s="1"/>
  <c r="H59" i="39" s="1"/>
  <c r="H60" i="39" s="1"/>
  <c r="H61" i="39" s="1"/>
  <c r="H62" i="39" s="1"/>
  <c r="H63" i="39" s="1"/>
  <c r="H64" i="39" s="1"/>
  <c r="H65" i="39" s="1"/>
  <c r="H66" i="39" s="1"/>
  <c r="H67" i="39" s="1"/>
  <c r="H68" i="39" s="1"/>
  <c r="H69" i="39" s="1"/>
  <c r="H70" i="39" s="1"/>
  <c r="H71" i="39" s="1"/>
  <c r="H72" i="39" s="1"/>
  <c r="H73" i="39" s="1"/>
  <c r="H74" i="39" s="1"/>
  <c r="H75" i="39" s="1"/>
  <c r="H76" i="39" s="1"/>
  <c r="H77" i="39" s="1"/>
  <c r="H78" i="39" s="1"/>
  <c r="H79" i="39" s="1"/>
  <c r="H80" i="39" s="1"/>
  <c r="H81" i="39" s="1"/>
  <c r="H82" i="39" s="1"/>
  <c r="H83" i="39" s="1"/>
  <c r="H84" i="39" s="1"/>
  <c r="H85" i="39" s="1"/>
  <c r="H86" i="39" s="1"/>
  <c r="H87" i="39" s="1"/>
  <c r="H88" i="39" s="1"/>
  <c r="H89" i="39" s="1"/>
  <c r="H90" i="39" s="1"/>
  <c r="H2" i="39"/>
  <c r="F87" i="40"/>
  <c r="D87" i="40"/>
  <c r="D86" i="40"/>
  <c r="H3" i="40"/>
  <c r="H4" i="40" s="1"/>
  <c r="H5" i="40" s="1"/>
  <c r="H6" i="40" s="1"/>
  <c r="H7" i="40" s="1"/>
  <c r="H8" i="40" s="1"/>
  <c r="H9" i="40" s="1"/>
  <c r="H10" i="40" s="1"/>
  <c r="H11" i="40" s="1"/>
  <c r="H12" i="40" s="1"/>
  <c r="H13" i="40" s="1"/>
  <c r="H14" i="40" s="1"/>
  <c r="H15" i="40" s="1"/>
  <c r="H16" i="40" s="1"/>
  <c r="H17" i="40" s="1"/>
  <c r="H18" i="40" s="1"/>
  <c r="H19" i="40" s="1"/>
  <c r="H20" i="40" s="1"/>
  <c r="H21" i="40" s="1"/>
  <c r="H22" i="40" s="1"/>
  <c r="H23" i="40" s="1"/>
  <c r="H24" i="40" s="1"/>
  <c r="H25" i="40" s="1"/>
  <c r="H26" i="40" s="1"/>
  <c r="H27" i="40" s="1"/>
  <c r="H28" i="40" s="1"/>
  <c r="H29" i="40" s="1"/>
  <c r="H30" i="40" s="1"/>
  <c r="H31" i="40" s="1"/>
  <c r="H32" i="40" s="1"/>
  <c r="H33" i="40" s="1"/>
  <c r="H34" i="40" s="1"/>
  <c r="H35" i="40" s="1"/>
  <c r="H36" i="40" s="1"/>
  <c r="H37" i="40" s="1"/>
  <c r="H38" i="40" s="1"/>
  <c r="H39" i="40" s="1"/>
  <c r="H40" i="40" s="1"/>
  <c r="H41" i="40" s="1"/>
  <c r="H42" i="40" s="1"/>
  <c r="H43" i="40" s="1"/>
  <c r="H44" i="40" s="1"/>
  <c r="H45" i="40" s="1"/>
  <c r="H46" i="40" s="1"/>
  <c r="H47" i="40" s="1"/>
  <c r="H48" i="40" s="1"/>
  <c r="H49" i="40" s="1"/>
  <c r="H50" i="40" s="1"/>
  <c r="H51" i="40" s="1"/>
  <c r="H52" i="40" s="1"/>
  <c r="H53" i="40" s="1"/>
  <c r="H54" i="40" s="1"/>
  <c r="H55" i="40" s="1"/>
  <c r="H56" i="40" s="1"/>
  <c r="H57" i="40" s="1"/>
  <c r="H58" i="40" s="1"/>
  <c r="H59" i="40" s="1"/>
  <c r="H60" i="40" s="1"/>
  <c r="H61" i="40" s="1"/>
  <c r="H62" i="40" s="1"/>
  <c r="H63" i="40" s="1"/>
  <c r="H64" i="40" s="1"/>
  <c r="H65" i="40" s="1"/>
  <c r="H66" i="40" s="1"/>
  <c r="H67" i="40" s="1"/>
  <c r="H68" i="40" s="1"/>
  <c r="H69" i="40" s="1"/>
  <c r="H70" i="40" s="1"/>
  <c r="H71" i="40" s="1"/>
  <c r="H72" i="40" s="1"/>
  <c r="H73" i="40" s="1"/>
  <c r="H74" i="40" s="1"/>
  <c r="H75" i="40" s="1"/>
  <c r="H76" i="40" s="1"/>
  <c r="H77" i="40" s="1"/>
  <c r="H78" i="40" s="1"/>
  <c r="H79" i="40" s="1"/>
  <c r="H80" i="40" s="1"/>
  <c r="H81" i="40" s="1"/>
  <c r="H82" i="40" s="1"/>
  <c r="H83" i="40" s="1"/>
  <c r="H84" i="40" s="1"/>
  <c r="H85" i="40" s="1"/>
  <c r="H2" i="40"/>
  <c r="V14" i="5"/>
  <c r="U14" i="5"/>
  <c r="W13" i="5"/>
  <c r="W12" i="5"/>
  <c r="T14" i="5"/>
  <c r="W11" i="5"/>
  <c r="W10" i="5"/>
  <c r="W9" i="5"/>
  <c r="W8" i="5"/>
  <c r="W7" i="5"/>
  <c r="W6" i="5"/>
  <c r="W5" i="5"/>
  <c r="W4" i="5"/>
  <c r="W3" i="5"/>
  <c r="W2" i="5"/>
  <c r="W14" i="5" l="1"/>
  <c r="N13" i="5"/>
  <c r="F91" i="37"/>
  <c r="H3" i="37"/>
  <c r="H4" i="37" s="1"/>
  <c r="H5" i="37" s="1"/>
  <c r="H6" i="37" s="1"/>
  <c r="H7" i="37" s="1"/>
  <c r="H8" i="37" s="1"/>
  <c r="H9" i="37" s="1"/>
  <c r="H10" i="37" s="1"/>
  <c r="H11" i="37" s="1"/>
  <c r="H12" i="37" s="1"/>
  <c r="H13" i="37" s="1"/>
  <c r="H14" i="37" s="1"/>
  <c r="H15" i="37" s="1"/>
  <c r="H16" i="37" s="1"/>
  <c r="H17" i="37" s="1"/>
  <c r="H18" i="37" s="1"/>
  <c r="H19" i="37" s="1"/>
  <c r="H20" i="37" s="1"/>
  <c r="H21" i="37" s="1"/>
  <c r="H22" i="37" s="1"/>
  <c r="H23" i="37" s="1"/>
  <c r="H24" i="37" s="1"/>
  <c r="H25" i="37" s="1"/>
  <c r="H26" i="37" s="1"/>
  <c r="H27" i="37" s="1"/>
  <c r="H28" i="37" s="1"/>
  <c r="H29" i="37" s="1"/>
  <c r="H30" i="37" s="1"/>
  <c r="H31" i="37" s="1"/>
  <c r="H32" i="37" s="1"/>
  <c r="H33" i="37" s="1"/>
  <c r="H34" i="37" s="1"/>
  <c r="H35" i="37" s="1"/>
  <c r="H36" i="37" s="1"/>
  <c r="H37" i="37" s="1"/>
  <c r="H38" i="37" s="1"/>
  <c r="H39" i="37" s="1"/>
  <c r="H40" i="37" s="1"/>
  <c r="H41" i="37" s="1"/>
  <c r="H42" i="37" s="1"/>
  <c r="H43" i="37" s="1"/>
  <c r="H44" i="37" s="1"/>
  <c r="H45" i="37" s="1"/>
  <c r="H46" i="37" s="1"/>
  <c r="H47" i="37" s="1"/>
  <c r="H48" i="37" s="1"/>
  <c r="H49" i="37" s="1"/>
  <c r="H50" i="37" s="1"/>
  <c r="H51" i="37" s="1"/>
  <c r="H52" i="37" s="1"/>
  <c r="H53" i="37" s="1"/>
  <c r="H54" i="37" s="1"/>
  <c r="H55" i="37" s="1"/>
  <c r="H56" i="37" s="1"/>
  <c r="H57" i="37" s="1"/>
  <c r="H58" i="37" s="1"/>
  <c r="H59" i="37" s="1"/>
  <c r="H60" i="37" s="1"/>
  <c r="H61" i="37" s="1"/>
  <c r="H62" i="37" s="1"/>
  <c r="H63" i="37" s="1"/>
  <c r="H64" i="37" s="1"/>
  <c r="H65" i="37" s="1"/>
  <c r="H66" i="37" s="1"/>
  <c r="H67" i="37" s="1"/>
  <c r="H68" i="37" s="1"/>
  <c r="H69" i="37" s="1"/>
  <c r="H70" i="37" s="1"/>
  <c r="H71" i="37" s="1"/>
  <c r="H72" i="37" s="1"/>
  <c r="H73" i="37" s="1"/>
  <c r="H74" i="37" s="1"/>
  <c r="H75" i="37" s="1"/>
  <c r="H76" i="37" s="1"/>
  <c r="H77" i="37" s="1"/>
  <c r="H78" i="37" s="1"/>
  <c r="H79" i="37" s="1"/>
  <c r="H80" i="37" s="1"/>
  <c r="H81" i="37" s="1"/>
  <c r="H82" i="37" s="1"/>
  <c r="H83" i="37" s="1"/>
  <c r="H84" i="37" s="1"/>
  <c r="H85" i="37" s="1"/>
  <c r="H86" i="37" s="1"/>
  <c r="H87" i="37" s="1"/>
  <c r="H88" i="37" s="1"/>
  <c r="H89" i="37" s="1"/>
  <c r="H90" i="37" s="1"/>
  <c r="H2" i="37"/>
  <c r="N12" i="5"/>
  <c r="F97" i="36"/>
  <c r="H3" i="36"/>
  <c r="H4" i="36" s="1"/>
  <c r="H5" i="36" s="1"/>
  <c r="H6" i="36" s="1"/>
  <c r="H7" i="36" s="1"/>
  <c r="H8" i="36" s="1"/>
  <c r="H9" i="36" s="1"/>
  <c r="H10" i="36" s="1"/>
  <c r="H11" i="36" s="1"/>
  <c r="H12" i="36" s="1"/>
  <c r="H13" i="36" s="1"/>
  <c r="H14" i="36" s="1"/>
  <c r="H15" i="36" s="1"/>
  <c r="H16" i="36" s="1"/>
  <c r="H17" i="36" s="1"/>
  <c r="H18" i="36" s="1"/>
  <c r="H19" i="36" s="1"/>
  <c r="H20" i="36" s="1"/>
  <c r="H21" i="36" s="1"/>
  <c r="H22" i="36" s="1"/>
  <c r="H23" i="36" s="1"/>
  <c r="H24" i="36" s="1"/>
  <c r="H25" i="36" s="1"/>
  <c r="H26" i="36" s="1"/>
  <c r="H27" i="36" s="1"/>
  <c r="H28" i="36" s="1"/>
  <c r="H29" i="36" s="1"/>
  <c r="H30" i="36" s="1"/>
  <c r="H31" i="36" s="1"/>
  <c r="H32" i="36" s="1"/>
  <c r="H33" i="36" s="1"/>
  <c r="H34" i="36" s="1"/>
  <c r="H35" i="36" s="1"/>
  <c r="H36" i="36" s="1"/>
  <c r="H37" i="36" s="1"/>
  <c r="H38" i="36" s="1"/>
  <c r="H39" i="36" s="1"/>
  <c r="H40" i="36" s="1"/>
  <c r="H41" i="36" s="1"/>
  <c r="H42" i="36" s="1"/>
  <c r="H43" i="36" s="1"/>
  <c r="H44" i="36" s="1"/>
  <c r="H45" i="36" s="1"/>
  <c r="H46" i="36" s="1"/>
  <c r="H47" i="36" s="1"/>
  <c r="H48" i="36" s="1"/>
  <c r="H49" i="36" s="1"/>
  <c r="H50" i="36" s="1"/>
  <c r="H51" i="36" s="1"/>
  <c r="H52" i="36" s="1"/>
  <c r="H53" i="36" s="1"/>
  <c r="H54" i="36" s="1"/>
  <c r="H55" i="36" s="1"/>
  <c r="H56" i="36" s="1"/>
  <c r="H57" i="36" s="1"/>
  <c r="H58" i="36" s="1"/>
  <c r="H59" i="36" s="1"/>
  <c r="H60" i="36" s="1"/>
  <c r="H61" i="36" s="1"/>
  <c r="H62" i="36" s="1"/>
  <c r="H63" i="36" s="1"/>
  <c r="H64" i="36" s="1"/>
  <c r="H65" i="36" s="1"/>
  <c r="H66" i="36" s="1"/>
  <c r="H67" i="36" s="1"/>
  <c r="H68" i="36" s="1"/>
  <c r="H69" i="36" s="1"/>
  <c r="H70" i="36" s="1"/>
  <c r="H71" i="36" s="1"/>
  <c r="H72" i="36" s="1"/>
  <c r="H73" i="36" s="1"/>
  <c r="H74" i="36" s="1"/>
  <c r="H75" i="36" s="1"/>
  <c r="H76" i="36" s="1"/>
  <c r="H77" i="36" s="1"/>
  <c r="H78" i="36" s="1"/>
  <c r="H79" i="36" s="1"/>
  <c r="H80" i="36" s="1"/>
  <c r="H81" i="36" s="1"/>
  <c r="H82" i="36" s="1"/>
  <c r="H83" i="36" s="1"/>
  <c r="H84" i="36" s="1"/>
  <c r="H85" i="36" s="1"/>
  <c r="H86" i="36" s="1"/>
  <c r="H87" i="36" s="1"/>
  <c r="H88" i="36" s="1"/>
  <c r="H89" i="36" s="1"/>
  <c r="H90" i="36" s="1"/>
  <c r="H91" i="36" s="1"/>
  <c r="H92" i="36" s="1"/>
  <c r="H93" i="36" s="1"/>
  <c r="H94" i="36" s="1"/>
  <c r="H95" i="36" s="1"/>
  <c r="H96" i="36" s="1"/>
  <c r="H2" i="36"/>
  <c r="F116" i="35" l="1"/>
  <c r="H3" i="35"/>
  <c r="H4" i="35" s="1"/>
  <c r="H5" i="35" s="1"/>
  <c r="H6" i="35" s="1"/>
  <c r="H7" i="35" s="1"/>
  <c r="H8" i="35" s="1"/>
  <c r="H9" i="35" s="1"/>
  <c r="H10" i="35" s="1"/>
  <c r="H11" i="35" s="1"/>
  <c r="H12" i="35" s="1"/>
  <c r="H13" i="35" s="1"/>
  <c r="H14" i="35" s="1"/>
  <c r="H15" i="35" s="1"/>
  <c r="H16" i="35" s="1"/>
  <c r="H17" i="35" s="1"/>
  <c r="H18" i="35" s="1"/>
  <c r="H19" i="35" s="1"/>
  <c r="H20" i="35" s="1"/>
  <c r="H21" i="35" s="1"/>
  <c r="H22" i="35" s="1"/>
  <c r="H23" i="35" s="1"/>
  <c r="H24" i="35" s="1"/>
  <c r="H25" i="35" s="1"/>
  <c r="H26" i="35" s="1"/>
  <c r="H27" i="35" s="1"/>
  <c r="H28" i="35" s="1"/>
  <c r="H29" i="35" s="1"/>
  <c r="H30" i="35" s="1"/>
  <c r="H31" i="35" s="1"/>
  <c r="H32" i="35" s="1"/>
  <c r="H33" i="35" s="1"/>
  <c r="H34" i="35" s="1"/>
  <c r="H35" i="35" s="1"/>
  <c r="H36" i="35" s="1"/>
  <c r="H37" i="35" s="1"/>
  <c r="H38" i="35" s="1"/>
  <c r="H39" i="35" s="1"/>
  <c r="H40" i="35" s="1"/>
  <c r="H41" i="35" s="1"/>
  <c r="H42" i="35" s="1"/>
  <c r="H43" i="35" s="1"/>
  <c r="H44" i="35" s="1"/>
  <c r="H45" i="35" s="1"/>
  <c r="H46" i="35" s="1"/>
  <c r="H47" i="35" s="1"/>
  <c r="H48" i="35" s="1"/>
  <c r="H49" i="35" s="1"/>
  <c r="H50" i="35" s="1"/>
  <c r="H51" i="35" s="1"/>
  <c r="H52" i="35" s="1"/>
  <c r="H53" i="35" s="1"/>
  <c r="H54" i="35" s="1"/>
  <c r="H55" i="35" s="1"/>
  <c r="H56" i="35" s="1"/>
  <c r="H57" i="35" s="1"/>
  <c r="H58" i="35" s="1"/>
  <c r="H59" i="35" s="1"/>
  <c r="H60" i="35" s="1"/>
  <c r="H61" i="35" s="1"/>
  <c r="H62" i="35" s="1"/>
  <c r="H63" i="35" s="1"/>
  <c r="H64" i="35" s="1"/>
  <c r="H65" i="35" s="1"/>
  <c r="H66" i="35" s="1"/>
  <c r="H67" i="35" s="1"/>
  <c r="H68" i="35" s="1"/>
  <c r="H69" i="35" s="1"/>
  <c r="H70" i="35" s="1"/>
  <c r="H71" i="35" s="1"/>
  <c r="H72" i="35" s="1"/>
  <c r="H73" i="35" s="1"/>
  <c r="H74" i="35" s="1"/>
  <c r="H75" i="35" s="1"/>
  <c r="H76" i="35" s="1"/>
  <c r="H77" i="35" s="1"/>
  <c r="H78" i="35" s="1"/>
  <c r="H79" i="35" s="1"/>
  <c r="H80" i="35" s="1"/>
  <c r="H81" i="35" s="1"/>
  <c r="H82" i="35" s="1"/>
  <c r="H83" i="35" s="1"/>
  <c r="H84" i="35" s="1"/>
  <c r="H85" i="35" s="1"/>
  <c r="H86" i="35" s="1"/>
  <c r="H87" i="35" s="1"/>
  <c r="H88" i="35" s="1"/>
  <c r="H89" i="35" s="1"/>
  <c r="H90" i="35" s="1"/>
  <c r="H91" i="35" s="1"/>
  <c r="H92" i="35" s="1"/>
  <c r="H93" i="35" s="1"/>
  <c r="H94" i="35" s="1"/>
  <c r="H95" i="35" s="1"/>
  <c r="H96" i="35" s="1"/>
  <c r="H97" i="35" s="1"/>
  <c r="H98" i="35" s="1"/>
  <c r="H99" i="35" s="1"/>
  <c r="H100" i="35" s="1"/>
  <c r="H101" i="35" s="1"/>
  <c r="H102" i="35" s="1"/>
  <c r="H103" i="35" s="1"/>
  <c r="H104" i="35" s="1"/>
  <c r="H105" i="35" s="1"/>
  <c r="H106" i="35" s="1"/>
  <c r="H107" i="35" s="1"/>
  <c r="H108" i="35" s="1"/>
  <c r="H109" i="35" s="1"/>
  <c r="H110" i="35" s="1"/>
  <c r="H111" i="35" s="1"/>
  <c r="H112" i="35" s="1"/>
  <c r="H113" i="35" s="1"/>
  <c r="H114" i="35" s="1"/>
  <c r="H115" i="35" s="1"/>
  <c r="H2" i="35"/>
  <c r="I115" i="35"/>
  <c r="F85" i="34" l="1"/>
  <c r="F112" i="31"/>
  <c r="F99" i="32"/>
  <c r="H3" i="34"/>
  <c r="H4" i="34" s="1"/>
  <c r="H5" i="34" s="1"/>
  <c r="H6" i="34" s="1"/>
  <c r="H7" i="34" s="1"/>
  <c r="H8" i="34" s="1"/>
  <c r="H9" i="34" s="1"/>
  <c r="H10" i="34" s="1"/>
  <c r="H11" i="34" s="1"/>
  <c r="H12" i="34" s="1"/>
  <c r="H13" i="34" s="1"/>
  <c r="H14" i="34" s="1"/>
  <c r="H15" i="34" s="1"/>
  <c r="H16" i="34" s="1"/>
  <c r="H17" i="34" s="1"/>
  <c r="H18" i="34" s="1"/>
  <c r="H19" i="34" s="1"/>
  <c r="H20" i="34" s="1"/>
  <c r="H21" i="34" s="1"/>
  <c r="H22" i="34" s="1"/>
  <c r="H23" i="34" s="1"/>
  <c r="H24" i="34" s="1"/>
  <c r="H25" i="34" s="1"/>
  <c r="H26" i="34" s="1"/>
  <c r="H27" i="34" s="1"/>
  <c r="H28" i="34" s="1"/>
  <c r="H29" i="34" s="1"/>
  <c r="H30" i="34" s="1"/>
  <c r="H31" i="34" s="1"/>
  <c r="H32" i="34" s="1"/>
  <c r="H33" i="34" s="1"/>
  <c r="H34" i="34" s="1"/>
  <c r="H35" i="34" s="1"/>
  <c r="H36" i="34" s="1"/>
  <c r="H37" i="34" s="1"/>
  <c r="H38" i="34" s="1"/>
  <c r="H39" i="34" s="1"/>
  <c r="H40" i="34" s="1"/>
  <c r="H41" i="34" s="1"/>
  <c r="H42" i="34" s="1"/>
  <c r="H43" i="34" s="1"/>
  <c r="H44" i="34" s="1"/>
  <c r="H45" i="34" s="1"/>
  <c r="H46" i="34" s="1"/>
  <c r="H47" i="34" s="1"/>
  <c r="H48" i="34" s="1"/>
  <c r="H49" i="34" s="1"/>
  <c r="H50" i="34" s="1"/>
  <c r="H51" i="34" s="1"/>
  <c r="H52" i="34" s="1"/>
  <c r="H53" i="34" s="1"/>
  <c r="H54" i="34" s="1"/>
  <c r="H55" i="34" s="1"/>
  <c r="H56" i="34" s="1"/>
  <c r="H57" i="34" s="1"/>
  <c r="H58" i="34" s="1"/>
  <c r="H59" i="34" s="1"/>
  <c r="H60" i="34" s="1"/>
  <c r="H61" i="34" s="1"/>
  <c r="H62" i="34" s="1"/>
  <c r="H63" i="34" s="1"/>
  <c r="H64" i="34" s="1"/>
  <c r="H65" i="34" s="1"/>
  <c r="H66" i="34" s="1"/>
  <c r="H67" i="34" s="1"/>
  <c r="H68" i="34" s="1"/>
  <c r="H69" i="34" s="1"/>
  <c r="H70" i="34" s="1"/>
  <c r="H71" i="34" s="1"/>
  <c r="H72" i="34" s="1"/>
  <c r="H73" i="34" s="1"/>
  <c r="H74" i="34" s="1"/>
  <c r="H75" i="34" s="1"/>
  <c r="H76" i="34" s="1"/>
  <c r="H77" i="34" s="1"/>
  <c r="H78" i="34" s="1"/>
  <c r="H79" i="34" s="1"/>
  <c r="H80" i="34" s="1"/>
  <c r="H81" i="34" s="1"/>
  <c r="H82" i="34" s="1"/>
  <c r="H83" i="34" s="1"/>
  <c r="H84" i="34" s="1"/>
  <c r="H2" i="34"/>
  <c r="I84" i="34"/>
  <c r="F57" i="33"/>
  <c r="H4" i="33"/>
  <c r="H5" i="33" s="1"/>
  <c r="H6" i="33" s="1"/>
  <c r="H7" i="33" s="1"/>
  <c r="H8" i="33" s="1"/>
  <c r="H9" i="33" s="1"/>
  <c r="H10" i="33" s="1"/>
  <c r="H11" i="33" s="1"/>
  <c r="H12" i="33" s="1"/>
  <c r="H13" i="33" s="1"/>
  <c r="H14" i="33" s="1"/>
  <c r="H15" i="33" s="1"/>
  <c r="H16" i="33" s="1"/>
  <c r="H17" i="33" s="1"/>
  <c r="H18" i="33" s="1"/>
  <c r="H19" i="33" s="1"/>
  <c r="H20" i="33" s="1"/>
  <c r="H21" i="33" s="1"/>
  <c r="H22" i="33" s="1"/>
  <c r="H23" i="33" s="1"/>
  <c r="H24" i="33" s="1"/>
  <c r="H25" i="33" s="1"/>
  <c r="H26" i="33" s="1"/>
  <c r="H27" i="33" s="1"/>
  <c r="H28" i="33" s="1"/>
  <c r="H29" i="33" s="1"/>
  <c r="H30" i="33" s="1"/>
  <c r="H31" i="33" s="1"/>
  <c r="H32" i="33" s="1"/>
  <c r="H33" i="33" s="1"/>
  <c r="H34" i="33" s="1"/>
  <c r="H35" i="33" s="1"/>
  <c r="H36" i="33" s="1"/>
  <c r="H37" i="33" s="1"/>
  <c r="H38" i="33" s="1"/>
  <c r="H39" i="33" s="1"/>
  <c r="H40" i="33" s="1"/>
  <c r="H41" i="33" s="1"/>
  <c r="H42" i="33" s="1"/>
  <c r="H43" i="33" s="1"/>
  <c r="H44" i="33" s="1"/>
  <c r="H45" i="33" s="1"/>
  <c r="H46" i="33" s="1"/>
  <c r="H47" i="33" s="1"/>
  <c r="H48" i="33" s="1"/>
  <c r="H49" i="33" s="1"/>
  <c r="H50" i="33" s="1"/>
  <c r="H51" i="33" s="1"/>
  <c r="H52" i="33" s="1"/>
  <c r="H53" i="33" s="1"/>
  <c r="H54" i="33" s="1"/>
  <c r="H55" i="33" s="1"/>
  <c r="H56" i="33" s="1"/>
  <c r="H3" i="33"/>
  <c r="H3" i="32"/>
  <c r="H4" i="32" s="1"/>
  <c r="H5" i="32" s="1"/>
  <c r="H6" i="32" s="1"/>
  <c r="H7" i="32" s="1"/>
  <c r="H8" i="32" s="1"/>
  <c r="H9" i="32" s="1"/>
  <c r="H10" i="32" s="1"/>
  <c r="H11" i="32" s="1"/>
  <c r="H12" i="32" s="1"/>
  <c r="H13" i="32" s="1"/>
  <c r="H14" i="32" s="1"/>
  <c r="H15" i="32" s="1"/>
  <c r="H16" i="32" s="1"/>
  <c r="H17" i="32" s="1"/>
  <c r="H18" i="32" s="1"/>
  <c r="H19" i="32" s="1"/>
  <c r="H20" i="32" s="1"/>
  <c r="H21" i="32" s="1"/>
  <c r="H22" i="32" s="1"/>
  <c r="H23" i="32" s="1"/>
  <c r="H24" i="32" s="1"/>
  <c r="H25" i="32" s="1"/>
  <c r="H26" i="32" s="1"/>
  <c r="H27" i="32" s="1"/>
  <c r="H28" i="32" s="1"/>
  <c r="H29" i="32" s="1"/>
  <c r="H30" i="32" s="1"/>
  <c r="H31" i="32" s="1"/>
  <c r="H32" i="32" s="1"/>
  <c r="H33" i="32" s="1"/>
  <c r="H34" i="32" s="1"/>
  <c r="H35" i="32" s="1"/>
  <c r="H36" i="32" s="1"/>
  <c r="H37" i="32" s="1"/>
  <c r="H38" i="32" s="1"/>
  <c r="H39" i="32" s="1"/>
  <c r="H40" i="32" s="1"/>
  <c r="H41" i="32" s="1"/>
  <c r="H42" i="32" s="1"/>
  <c r="H43" i="32" s="1"/>
  <c r="H44" i="32" s="1"/>
  <c r="H45" i="32" s="1"/>
  <c r="H46" i="32" s="1"/>
  <c r="H47" i="32" s="1"/>
  <c r="H48" i="32" s="1"/>
  <c r="H49" i="32" s="1"/>
  <c r="H50" i="32" s="1"/>
  <c r="H51" i="32" s="1"/>
  <c r="H52" i="32" s="1"/>
  <c r="H53" i="32" s="1"/>
  <c r="H54" i="32" s="1"/>
  <c r="H55" i="32" s="1"/>
  <c r="H56" i="32" s="1"/>
  <c r="H57" i="32" s="1"/>
  <c r="H58" i="32" s="1"/>
  <c r="H59" i="32" s="1"/>
  <c r="H60" i="32" s="1"/>
  <c r="H61" i="32" s="1"/>
  <c r="H62" i="32" s="1"/>
  <c r="H63" i="32" s="1"/>
  <c r="H64" i="32" s="1"/>
  <c r="H65" i="32" s="1"/>
  <c r="H66" i="32" s="1"/>
  <c r="H67" i="32" s="1"/>
  <c r="H68" i="32" s="1"/>
  <c r="H69" i="32" s="1"/>
  <c r="H70" i="32" s="1"/>
  <c r="H71" i="32" s="1"/>
  <c r="H72" i="32" s="1"/>
  <c r="H73" i="32" s="1"/>
  <c r="H74" i="32" s="1"/>
  <c r="H75" i="32" s="1"/>
  <c r="H76" i="32" s="1"/>
  <c r="H77" i="32" s="1"/>
  <c r="H78" i="32" s="1"/>
  <c r="H79" i="32" s="1"/>
  <c r="H80" i="32" s="1"/>
  <c r="H81" i="32" s="1"/>
  <c r="H82" i="32" s="1"/>
  <c r="H83" i="32" s="1"/>
  <c r="H84" i="32" s="1"/>
  <c r="H85" i="32" s="1"/>
  <c r="H86" i="32" s="1"/>
  <c r="H87" i="32" s="1"/>
  <c r="H88" i="32" s="1"/>
  <c r="H89" i="32" s="1"/>
  <c r="H90" i="32" s="1"/>
  <c r="H91" i="32" s="1"/>
  <c r="H92" i="32" s="1"/>
  <c r="H93" i="32" s="1"/>
  <c r="H94" i="32" s="1"/>
  <c r="H95" i="32" s="1"/>
  <c r="H96" i="32" s="1"/>
  <c r="H97" i="32" s="1"/>
  <c r="H98" i="32" s="1"/>
  <c r="H2" i="32"/>
  <c r="G112" i="31" l="1"/>
  <c r="I111" i="31"/>
  <c r="H3" i="31"/>
  <c r="H4" i="31"/>
  <c r="H5" i="31" s="1"/>
  <c r="H6" i="31" s="1"/>
  <c r="H7" i="31" s="1"/>
  <c r="H8" i="31" s="1"/>
  <c r="H9" i="31" s="1"/>
  <c r="H10" i="31" s="1"/>
  <c r="H11" i="31" s="1"/>
  <c r="H12" i="31" s="1"/>
  <c r="H13" i="31" s="1"/>
  <c r="H14" i="31" s="1"/>
  <c r="H15" i="31" s="1"/>
  <c r="H16" i="31" s="1"/>
  <c r="H17" i="31" s="1"/>
  <c r="H18" i="31" s="1"/>
  <c r="H19" i="31" s="1"/>
  <c r="H20" i="31" s="1"/>
  <c r="H21" i="31" s="1"/>
  <c r="H22" i="31" s="1"/>
  <c r="H23" i="31" s="1"/>
  <c r="H24" i="31" s="1"/>
  <c r="H25" i="31" s="1"/>
  <c r="H26" i="31" s="1"/>
  <c r="H27" i="31" s="1"/>
  <c r="H28" i="31" s="1"/>
  <c r="H29" i="31" s="1"/>
  <c r="H30" i="31" s="1"/>
  <c r="H31" i="31" s="1"/>
  <c r="H32" i="31" s="1"/>
  <c r="H33" i="31" s="1"/>
  <c r="H34" i="31" s="1"/>
  <c r="H35" i="31" s="1"/>
  <c r="H36" i="31" s="1"/>
  <c r="H37" i="31" s="1"/>
  <c r="H38" i="31" s="1"/>
  <c r="H39" i="31" s="1"/>
  <c r="H40" i="31" s="1"/>
  <c r="H41" i="31" s="1"/>
  <c r="H42" i="31" s="1"/>
  <c r="H43" i="31" s="1"/>
  <c r="H44" i="31" s="1"/>
  <c r="H45" i="31" s="1"/>
  <c r="H46" i="31" s="1"/>
  <c r="H47" i="31" s="1"/>
  <c r="H48" i="31" s="1"/>
  <c r="H49" i="31" s="1"/>
  <c r="H50" i="31" s="1"/>
  <c r="H51" i="31" s="1"/>
  <c r="H52" i="31" s="1"/>
  <c r="H53" i="31" s="1"/>
  <c r="H54" i="31" s="1"/>
  <c r="H55" i="31" s="1"/>
  <c r="H56" i="31" s="1"/>
  <c r="H57" i="31" s="1"/>
  <c r="H58" i="31" s="1"/>
  <c r="H59" i="31" s="1"/>
  <c r="H60" i="31" s="1"/>
  <c r="H61" i="31" s="1"/>
  <c r="H62" i="31" s="1"/>
  <c r="H63" i="31" s="1"/>
  <c r="H64" i="31" s="1"/>
  <c r="H65" i="31" s="1"/>
  <c r="H66" i="31" s="1"/>
  <c r="H67" i="31" s="1"/>
  <c r="H68" i="31"/>
  <c r="H69" i="31" s="1"/>
  <c r="H70" i="31" s="1"/>
  <c r="H71" i="31" s="1"/>
  <c r="H72" i="31" s="1"/>
  <c r="H73" i="31" s="1"/>
  <c r="H74" i="31" s="1"/>
  <c r="H75" i="31" s="1"/>
  <c r="H76" i="31" s="1"/>
  <c r="H77" i="31" s="1"/>
  <c r="H78" i="31" s="1"/>
  <c r="H79" i="31" s="1"/>
  <c r="H80" i="31" s="1"/>
  <c r="H81" i="31" s="1"/>
  <c r="H82" i="31" s="1"/>
  <c r="H83" i="31" s="1"/>
  <c r="H84" i="31" s="1"/>
  <c r="H85" i="31" s="1"/>
  <c r="H86" i="31" s="1"/>
  <c r="H87" i="31" s="1"/>
  <c r="H88" i="31" s="1"/>
  <c r="H89" i="31" s="1"/>
  <c r="H90" i="31" s="1"/>
  <c r="H91" i="31" s="1"/>
  <c r="H92" i="31" s="1"/>
  <c r="H93" i="31" s="1"/>
  <c r="H94" i="31" s="1"/>
  <c r="H95" i="31" s="1"/>
  <c r="H96" i="31" s="1"/>
  <c r="H97" i="31" s="1"/>
  <c r="H98" i="31" s="1"/>
  <c r="H99" i="31" s="1"/>
  <c r="H100" i="31" s="1"/>
  <c r="H101" i="31" s="1"/>
  <c r="H102" i="31" s="1"/>
  <c r="H103" i="31" s="1"/>
  <c r="H104" i="31" s="1"/>
  <c r="H105" i="31" s="1"/>
  <c r="H106" i="31" s="1"/>
  <c r="H107" i="31" s="1"/>
  <c r="H108" i="31" s="1"/>
  <c r="H109" i="31" s="1"/>
  <c r="H110" i="31" s="1"/>
  <c r="H111" i="31" s="1"/>
  <c r="H2" i="31"/>
  <c r="F117" i="21"/>
  <c r="H3" i="21"/>
  <c r="H4" i="21" s="1"/>
  <c r="H5" i="21" s="1"/>
  <c r="H6" i="21" s="1"/>
  <c r="H7" i="21" s="1"/>
  <c r="H8" i="21" s="1"/>
  <c r="H9" i="21" s="1"/>
  <c r="H10" i="21" s="1"/>
  <c r="H11" i="21" s="1"/>
  <c r="H12" i="21" s="1"/>
  <c r="H13" i="21" s="1"/>
  <c r="H14" i="21" s="1"/>
  <c r="H15" i="21" s="1"/>
  <c r="H16" i="21" s="1"/>
  <c r="H17" i="21" s="1"/>
  <c r="H18" i="21" s="1"/>
  <c r="H19" i="21" s="1"/>
  <c r="H20" i="21" s="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62" i="21" s="1"/>
  <c r="H63" i="21" s="1"/>
  <c r="H64" i="21" s="1"/>
  <c r="H65" i="21" s="1"/>
  <c r="H66" i="21" s="1"/>
  <c r="H67" i="21" s="1"/>
  <c r="H68" i="21" s="1"/>
  <c r="H69" i="21" s="1"/>
  <c r="H70" i="21" s="1"/>
  <c r="H71" i="21" s="1"/>
  <c r="H72" i="21" s="1"/>
  <c r="H73" i="21" s="1"/>
  <c r="H74" i="21" s="1"/>
  <c r="H75" i="21" s="1"/>
  <c r="H76" i="21" s="1"/>
  <c r="H77" i="21" s="1"/>
  <c r="H78" i="21" s="1"/>
  <c r="H79" i="21" s="1"/>
  <c r="H80" i="21" s="1"/>
  <c r="H81" i="21" s="1"/>
  <c r="H82" i="21" s="1"/>
  <c r="H83" i="21" s="1"/>
  <c r="H84" i="21" s="1"/>
  <c r="H85" i="21" s="1"/>
  <c r="H86" i="21" s="1"/>
  <c r="H87" i="21" s="1"/>
  <c r="H88" i="21" s="1"/>
  <c r="H89" i="21" s="1"/>
  <c r="H90" i="21" s="1"/>
  <c r="H91" i="21" s="1"/>
  <c r="H92" i="21" s="1"/>
  <c r="H93" i="21" s="1"/>
  <c r="H94" i="21" s="1"/>
  <c r="H95" i="21" s="1"/>
  <c r="H96" i="21" s="1"/>
  <c r="H97" i="21" s="1"/>
  <c r="H98" i="21" s="1"/>
  <c r="H99" i="21" s="1"/>
  <c r="H100" i="21" s="1"/>
  <c r="H101" i="21" s="1"/>
  <c r="H102" i="21" s="1"/>
  <c r="H103" i="21" s="1"/>
  <c r="H104" i="21" s="1"/>
  <c r="H105" i="21" s="1"/>
  <c r="H106" i="21" s="1"/>
  <c r="H107" i="21" s="1"/>
  <c r="H108" i="21" s="1"/>
  <c r="H109" i="21" s="1"/>
  <c r="H110" i="21" s="1"/>
  <c r="H111" i="21" s="1"/>
  <c r="H112" i="21" s="1"/>
  <c r="H113" i="21" s="1"/>
  <c r="H114" i="21" s="1"/>
  <c r="H115" i="21" s="1"/>
  <c r="H116" i="21" s="1"/>
  <c r="H2" i="21"/>
  <c r="F125" i="29" l="1"/>
  <c r="H3" i="29"/>
  <c r="H4" i="29" s="1"/>
  <c r="H5" i="29" s="1"/>
  <c r="H6" i="29" s="1"/>
  <c r="H7" i="29" s="1"/>
  <c r="H8" i="29" s="1"/>
  <c r="H9" i="29" s="1"/>
  <c r="H10" i="29" s="1"/>
  <c r="H11" i="29" s="1"/>
  <c r="H12" i="29" s="1"/>
  <c r="H13" i="29" s="1"/>
  <c r="H14" i="29" s="1"/>
  <c r="H15" i="29" s="1"/>
  <c r="H16" i="29" s="1"/>
  <c r="H17" i="29" s="1"/>
  <c r="H18" i="29" s="1"/>
  <c r="H19" i="29" s="1"/>
  <c r="H20" i="29" s="1"/>
  <c r="H21" i="29" s="1"/>
  <c r="H22" i="29" s="1"/>
  <c r="H23" i="29" s="1"/>
  <c r="H24" i="29" s="1"/>
  <c r="H25" i="29" s="1"/>
  <c r="H26" i="29" s="1"/>
  <c r="H27" i="29" s="1"/>
  <c r="H28" i="29" s="1"/>
  <c r="H29" i="29" s="1"/>
  <c r="H30" i="29" s="1"/>
  <c r="H31" i="29" s="1"/>
  <c r="H32" i="29" s="1"/>
  <c r="H33" i="29" s="1"/>
  <c r="H34" i="29" s="1"/>
  <c r="H35" i="29" s="1"/>
  <c r="H36" i="29" s="1"/>
  <c r="H37" i="29" s="1"/>
  <c r="H38" i="29" s="1"/>
  <c r="H39" i="29" s="1"/>
  <c r="H40" i="29" s="1"/>
  <c r="H41" i="29" s="1"/>
  <c r="H42" i="29" s="1"/>
  <c r="H43" i="29" s="1"/>
  <c r="H44" i="29" s="1"/>
  <c r="H45" i="29" s="1"/>
  <c r="H46" i="29" s="1"/>
  <c r="H47" i="29" s="1"/>
  <c r="H48" i="29" s="1"/>
  <c r="H49" i="29" s="1"/>
  <c r="H50" i="29" s="1"/>
  <c r="H51" i="29" s="1"/>
  <c r="H52" i="29" s="1"/>
  <c r="H53" i="29" s="1"/>
  <c r="H54" i="29" s="1"/>
  <c r="H55" i="29" s="1"/>
  <c r="H56" i="29" s="1"/>
  <c r="H57" i="29" s="1"/>
  <c r="H58" i="29" s="1"/>
  <c r="H59" i="29" s="1"/>
  <c r="H60" i="29" s="1"/>
  <c r="H61" i="29" s="1"/>
  <c r="H62" i="29" s="1"/>
  <c r="H63" i="29" s="1"/>
  <c r="H64" i="29" s="1"/>
  <c r="H65" i="29" s="1"/>
  <c r="H66" i="29" s="1"/>
  <c r="H67" i="29" s="1"/>
  <c r="H68" i="29" s="1"/>
  <c r="H69" i="29" s="1"/>
  <c r="H70" i="29" s="1"/>
  <c r="H71" i="29" s="1"/>
  <c r="H72" i="29" s="1"/>
  <c r="H73" i="29" s="1"/>
  <c r="H74" i="29" s="1"/>
  <c r="H75" i="29" s="1"/>
  <c r="H76" i="29" s="1"/>
  <c r="H77" i="29" s="1"/>
  <c r="H78" i="29" s="1"/>
  <c r="H79" i="29" s="1"/>
  <c r="H80" i="29" s="1"/>
  <c r="H81" i="29" s="1"/>
  <c r="H82" i="29" s="1"/>
  <c r="H83" i="29" s="1"/>
  <c r="H84" i="29" s="1"/>
  <c r="H85" i="29" s="1"/>
  <c r="H86" i="29" s="1"/>
  <c r="H87" i="29" s="1"/>
  <c r="H88" i="29" s="1"/>
  <c r="H89" i="29" s="1"/>
  <c r="H90" i="29" s="1"/>
  <c r="H91" i="29" s="1"/>
  <c r="H92" i="29" s="1"/>
  <c r="H93" i="29" s="1"/>
  <c r="H94" i="29" s="1"/>
  <c r="H95" i="29" s="1"/>
  <c r="H96" i="29" s="1"/>
  <c r="H97" i="29" s="1"/>
  <c r="H98" i="29" s="1"/>
  <c r="H99" i="29" s="1"/>
  <c r="H100" i="29" s="1"/>
  <c r="H101" i="29" s="1"/>
  <c r="H102" i="29" s="1"/>
  <c r="H103" i="29" s="1"/>
  <c r="H104" i="29" s="1"/>
  <c r="H105" i="29" s="1"/>
  <c r="H106" i="29" s="1"/>
  <c r="H107" i="29" s="1"/>
  <c r="H108" i="29" s="1"/>
  <c r="H109" i="29" s="1"/>
  <c r="H110" i="29" s="1"/>
  <c r="H111" i="29" s="1"/>
  <c r="H112" i="29" s="1"/>
  <c r="H113" i="29" s="1"/>
  <c r="H114" i="29" s="1"/>
  <c r="H115" i="29" s="1"/>
  <c r="H116" i="29" s="1"/>
  <c r="H117" i="29" s="1"/>
  <c r="H118" i="29" s="1"/>
  <c r="H119" i="29" s="1"/>
  <c r="H120" i="29" s="1"/>
  <c r="H121" i="29" s="1"/>
  <c r="H122" i="29" s="1"/>
  <c r="H123" i="29" s="1"/>
  <c r="H124" i="29" s="1"/>
  <c r="H2" i="29"/>
  <c r="I124" i="29"/>
  <c r="F97" i="30"/>
  <c r="H3" i="30"/>
  <c r="H4" i="30" s="1"/>
  <c r="H5" i="30" s="1"/>
  <c r="H6" i="30" s="1"/>
  <c r="H7" i="30" s="1"/>
  <c r="H8" i="30" s="1"/>
  <c r="H9" i="30" s="1"/>
  <c r="H10" i="30" s="1"/>
  <c r="H11" i="30" s="1"/>
  <c r="H12" i="30" s="1"/>
  <c r="H13" i="30" s="1"/>
  <c r="H14" i="30" s="1"/>
  <c r="H15" i="30" s="1"/>
  <c r="H16" i="30" s="1"/>
  <c r="H17" i="30" s="1"/>
  <c r="H18" i="30" s="1"/>
  <c r="H19" i="30" s="1"/>
  <c r="H20" i="30" s="1"/>
  <c r="H21" i="30" s="1"/>
  <c r="H22" i="30" s="1"/>
  <c r="H23" i="30" s="1"/>
  <c r="H24" i="30" s="1"/>
  <c r="H25" i="30" s="1"/>
  <c r="H26" i="30" s="1"/>
  <c r="H27" i="30" s="1"/>
  <c r="H28" i="30" s="1"/>
  <c r="H29" i="30" s="1"/>
  <c r="H30" i="30" s="1"/>
  <c r="H31" i="30" s="1"/>
  <c r="H32" i="30" s="1"/>
  <c r="H33" i="30" s="1"/>
  <c r="H34" i="30" s="1"/>
  <c r="H35" i="30" s="1"/>
  <c r="H36" i="30" s="1"/>
  <c r="H37" i="30" s="1"/>
  <c r="H38" i="30" s="1"/>
  <c r="H39" i="30" s="1"/>
  <c r="H40" i="30" s="1"/>
  <c r="H41" i="30" s="1"/>
  <c r="H42" i="30" s="1"/>
  <c r="H43" i="30" s="1"/>
  <c r="H44" i="30" s="1"/>
  <c r="H45" i="30" s="1"/>
  <c r="H46" i="30" s="1"/>
  <c r="H47" i="30" s="1"/>
  <c r="H48" i="30" s="1"/>
  <c r="H49" i="30" s="1"/>
  <c r="H50" i="30" s="1"/>
  <c r="H51" i="30" s="1"/>
  <c r="H52" i="30" s="1"/>
  <c r="H53" i="30" s="1"/>
  <c r="H54" i="30" s="1"/>
  <c r="H55" i="30" s="1"/>
  <c r="H56" i="30" s="1"/>
  <c r="H57" i="30" s="1"/>
  <c r="H58" i="30" s="1"/>
  <c r="H59" i="30" s="1"/>
  <c r="H60" i="30" s="1"/>
  <c r="H61" i="30" s="1"/>
  <c r="H62" i="30" s="1"/>
  <c r="H63" i="30" s="1"/>
  <c r="H64" i="30" s="1"/>
  <c r="H65" i="30" s="1"/>
  <c r="H66" i="30" s="1"/>
  <c r="H67" i="30" s="1"/>
  <c r="H68" i="30" s="1"/>
  <c r="H69" i="30" s="1"/>
  <c r="H70" i="30" s="1"/>
  <c r="H71" i="30" s="1"/>
  <c r="H72" i="30" s="1"/>
  <c r="H73" i="30" s="1"/>
  <c r="H74" i="30" s="1"/>
  <c r="H75" i="30" s="1"/>
  <c r="H76" i="30" s="1"/>
  <c r="H77" i="30" s="1"/>
  <c r="H78" i="30" s="1"/>
  <c r="H79" i="30" s="1"/>
  <c r="H80" i="30" s="1"/>
  <c r="H81" i="30" s="1"/>
  <c r="H82" i="30" s="1"/>
  <c r="H83" i="30" s="1"/>
  <c r="H84" i="30" s="1"/>
  <c r="H85" i="30" s="1"/>
  <c r="H86" i="30" s="1"/>
  <c r="H87" i="30" s="1"/>
  <c r="H88" i="30" s="1"/>
  <c r="H89" i="30" s="1"/>
  <c r="H90" i="30" s="1"/>
  <c r="H91" i="30" s="1"/>
  <c r="H92" i="30" s="1"/>
  <c r="H93" i="30" s="1"/>
  <c r="H94" i="30" s="1"/>
  <c r="H95" i="30" s="1"/>
  <c r="H96" i="30" s="1"/>
  <c r="H2" i="30"/>
  <c r="I96" i="30"/>
  <c r="F89" i="28"/>
  <c r="H3" i="28"/>
  <c r="H4" i="28" s="1"/>
  <c r="H5" i="28" s="1"/>
  <c r="H6" i="28" s="1"/>
  <c r="H7" i="28" s="1"/>
  <c r="H8" i="28" s="1"/>
  <c r="H9" i="28" s="1"/>
  <c r="H10" i="28" s="1"/>
  <c r="H11" i="28" s="1"/>
  <c r="H12" i="28" s="1"/>
  <c r="H13" i="28" s="1"/>
  <c r="H14" i="28" s="1"/>
  <c r="H15" i="28" s="1"/>
  <c r="H16" i="28" s="1"/>
  <c r="H17" i="28" s="1"/>
  <c r="H18" i="28" s="1"/>
  <c r="H19" i="28" s="1"/>
  <c r="H20" i="28" s="1"/>
  <c r="H21" i="28" s="1"/>
  <c r="H22" i="28" s="1"/>
  <c r="H23" i="28" s="1"/>
  <c r="H24" i="28" s="1"/>
  <c r="H25" i="28" s="1"/>
  <c r="H26" i="28" s="1"/>
  <c r="H27" i="28" s="1"/>
  <c r="H28" i="28" s="1"/>
  <c r="H29" i="28" s="1"/>
  <c r="H30" i="28" s="1"/>
  <c r="H31" i="28" s="1"/>
  <c r="H32" i="28" s="1"/>
  <c r="H33" i="28" s="1"/>
  <c r="H34" i="28" s="1"/>
  <c r="H35" i="28" s="1"/>
  <c r="H36" i="28" s="1"/>
  <c r="H37" i="28" s="1"/>
  <c r="H38" i="28" s="1"/>
  <c r="H39" i="28" s="1"/>
  <c r="H40" i="28" s="1"/>
  <c r="H41" i="28" s="1"/>
  <c r="H42" i="28" s="1"/>
  <c r="H43" i="28" s="1"/>
  <c r="H44" i="28" s="1"/>
  <c r="H45" i="28" s="1"/>
  <c r="H46" i="28" s="1"/>
  <c r="H47" i="28" s="1"/>
  <c r="H48" i="28" s="1"/>
  <c r="H49" i="28" s="1"/>
  <c r="H50" i="28" s="1"/>
  <c r="H51" i="28" s="1"/>
  <c r="H52" i="28" s="1"/>
  <c r="H53" i="28" s="1"/>
  <c r="H54" i="28" s="1"/>
  <c r="H55" i="28" s="1"/>
  <c r="H56" i="28" s="1"/>
  <c r="H57" i="28" s="1"/>
  <c r="H58" i="28" s="1"/>
  <c r="H59" i="28" s="1"/>
  <c r="H60" i="28" s="1"/>
  <c r="H61" i="28" s="1"/>
  <c r="H62" i="28" s="1"/>
  <c r="H63" i="28" s="1"/>
  <c r="H64" i="28" s="1"/>
  <c r="H65" i="28" s="1"/>
  <c r="H66" i="28" s="1"/>
  <c r="H67" i="28" s="1"/>
  <c r="H68" i="28" s="1"/>
  <c r="H69" i="28" s="1"/>
  <c r="H70" i="28" s="1"/>
  <c r="H71" i="28" s="1"/>
  <c r="H72" i="28" s="1"/>
  <c r="H73" i="28" s="1"/>
  <c r="H74" i="28" s="1"/>
  <c r="H75" i="28" s="1"/>
  <c r="H76" i="28" s="1"/>
  <c r="H77" i="28" s="1"/>
  <c r="H78" i="28" s="1"/>
  <c r="H79" i="28" s="1"/>
  <c r="H80" i="28" s="1"/>
  <c r="H81" i="28" s="1"/>
  <c r="H82" i="28" s="1"/>
  <c r="H83" i="28" s="1"/>
  <c r="H84" i="28" s="1"/>
  <c r="H85" i="28" s="1"/>
  <c r="H86" i="28" s="1"/>
  <c r="H87" i="28" s="1"/>
  <c r="H88" i="28" s="1"/>
  <c r="H2" i="28"/>
  <c r="I88" i="28"/>
  <c r="P14" i="5" l="1"/>
  <c r="O14" i="5"/>
  <c r="Q13" i="5"/>
  <c r="Q12" i="5"/>
  <c r="Q11" i="5"/>
  <c r="Q10" i="5"/>
  <c r="N14" i="5"/>
  <c r="Q9" i="5"/>
  <c r="Q8" i="5"/>
  <c r="Q7" i="5"/>
  <c r="Q6" i="5"/>
  <c r="Q5" i="5"/>
  <c r="Q4" i="5"/>
  <c r="Q3" i="5"/>
  <c r="Q2" i="5"/>
  <c r="H3" i="27"/>
  <c r="H4" i="27" s="1"/>
  <c r="H5" i="27" s="1"/>
  <c r="H6" i="27" s="1"/>
  <c r="H7" i="27" s="1"/>
  <c r="H8" i="27" s="1"/>
  <c r="H9" i="27" s="1"/>
  <c r="H10" i="27" s="1"/>
  <c r="H11" i="27" s="1"/>
  <c r="H12" i="27" s="1"/>
  <c r="H13" i="27" s="1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H24" i="27" s="1"/>
  <c r="H25" i="27" s="1"/>
  <c r="H26" i="27" s="1"/>
  <c r="H27" i="27" s="1"/>
  <c r="H28" i="27" s="1"/>
  <c r="H29" i="27" s="1"/>
  <c r="H30" i="27" s="1"/>
  <c r="H31" i="27" s="1"/>
  <c r="H32" i="27" s="1"/>
  <c r="H33" i="27" s="1"/>
  <c r="H34" i="27" s="1"/>
  <c r="H35" i="27" s="1"/>
  <c r="H36" i="27" s="1"/>
  <c r="H37" i="27" s="1"/>
  <c r="H38" i="27" s="1"/>
  <c r="H39" i="27" s="1"/>
  <c r="H40" i="27" s="1"/>
  <c r="H41" i="27" s="1"/>
  <c r="H42" i="27" s="1"/>
  <c r="H43" i="27" s="1"/>
  <c r="H44" i="27" s="1"/>
  <c r="H45" i="27" s="1"/>
  <c r="H46" i="27" s="1"/>
  <c r="H47" i="27" s="1"/>
  <c r="H48" i="27" s="1"/>
  <c r="H49" i="27" s="1"/>
  <c r="H50" i="27" s="1"/>
  <c r="H51" i="27" s="1"/>
  <c r="H52" i="27" s="1"/>
  <c r="H53" i="27" s="1"/>
  <c r="H54" i="27" s="1"/>
  <c r="H55" i="27" s="1"/>
  <c r="H56" i="27" s="1"/>
  <c r="H57" i="27" s="1"/>
  <c r="H58" i="27" s="1"/>
  <c r="H59" i="27" s="1"/>
  <c r="H60" i="27" s="1"/>
  <c r="H61" i="27" s="1"/>
  <c r="H62" i="27" s="1"/>
  <c r="H63" i="27" s="1"/>
  <c r="H64" i="27" s="1"/>
  <c r="H65" i="27" s="1"/>
  <c r="H66" i="27" s="1"/>
  <c r="H67" i="27" s="1"/>
  <c r="H68" i="27" s="1"/>
  <c r="H69" i="27" s="1"/>
  <c r="H70" i="27" s="1"/>
  <c r="H71" i="27" s="1"/>
  <c r="H72" i="27" s="1"/>
  <c r="H73" i="27" s="1"/>
  <c r="H74" i="27" s="1"/>
  <c r="H75" i="27" s="1"/>
  <c r="H76" i="27" s="1"/>
  <c r="H77" i="27" s="1"/>
  <c r="H78" i="27" s="1"/>
  <c r="H79" i="27" s="1"/>
  <c r="H80" i="27" s="1"/>
  <c r="H81" i="27" s="1"/>
  <c r="H2" i="27"/>
  <c r="I81" i="27"/>
  <c r="Q14" i="5" l="1"/>
  <c r="H2" i="26"/>
  <c r="H3" i="26" s="1"/>
  <c r="H4" i="26" s="1"/>
  <c r="H5" i="26" s="1"/>
  <c r="H6" i="26" s="1"/>
  <c r="H7" i="26" s="1"/>
  <c r="H8" i="26" s="1"/>
  <c r="H9" i="26" s="1"/>
  <c r="H10" i="26" s="1"/>
  <c r="H11" i="26" s="1"/>
  <c r="H12" i="26" s="1"/>
  <c r="H13" i="26" s="1"/>
  <c r="H14" i="26" s="1"/>
  <c r="H15" i="26" s="1"/>
  <c r="H16" i="26" s="1"/>
  <c r="H17" i="26" s="1"/>
  <c r="H18" i="26" s="1"/>
  <c r="H19" i="26" s="1"/>
  <c r="H20" i="26" s="1"/>
  <c r="H21" i="26" s="1"/>
  <c r="H22" i="26" s="1"/>
  <c r="H23" i="26" s="1"/>
  <c r="H24" i="26" s="1"/>
  <c r="H25" i="26" s="1"/>
  <c r="H26" i="26" s="1"/>
  <c r="H27" i="26" s="1"/>
  <c r="H28" i="26" s="1"/>
  <c r="H29" i="26" s="1"/>
  <c r="H30" i="26" s="1"/>
  <c r="H31" i="26" s="1"/>
  <c r="H32" i="26" s="1"/>
  <c r="H33" i="26" s="1"/>
  <c r="H34" i="26" s="1"/>
  <c r="H35" i="26" s="1"/>
  <c r="H36" i="26" s="1"/>
  <c r="H37" i="26" s="1"/>
  <c r="H38" i="26" s="1"/>
  <c r="H39" i="26" s="1"/>
  <c r="H40" i="26" s="1"/>
  <c r="H41" i="26" s="1"/>
  <c r="H42" i="26" s="1"/>
  <c r="H43" i="26" s="1"/>
  <c r="H44" i="26" s="1"/>
  <c r="H45" i="26" s="1"/>
  <c r="H46" i="26" s="1"/>
  <c r="H47" i="26" s="1"/>
  <c r="H48" i="26" s="1"/>
  <c r="H49" i="26" s="1"/>
  <c r="H50" i="26" s="1"/>
  <c r="H51" i="26" s="1"/>
  <c r="H52" i="26" s="1"/>
  <c r="H53" i="26" s="1"/>
  <c r="H54" i="26" s="1"/>
  <c r="H55" i="26" s="1"/>
  <c r="H56" i="26" s="1"/>
  <c r="H57" i="26" s="1"/>
  <c r="H58" i="26" s="1"/>
  <c r="H59" i="26" s="1"/>
  <c r="H60" i="26" s="1"/>
  <c r="H61" i="26" s="1"/>
  <c r="H62" i="26" s="1"/>
  <c r="H63" i="26" s="1"/>
  <c r="H64" i="26" s="1"/>
  <c r="H65" i="26" s="1"/>
  <c r="H66" i="26" s="1"/>
  <c r="H67" i="26" s="1"/>
  <c r="H68" i="26" s="1"/>
  <c r="H69" i="26" s="1"/>
  <c r="H70" i="26" s="1"/>
  <c r="H71" i="26" s="1"/>
  <c r="H72" i="26" s="1"/>
  <c r="H73" i="26" s="1"/>
  <c r="H74" i="26" s="1"/>
  <c r="H75" i="26" s="1"/>
  <c r="H76" i="26" s="1"/>
  <c r="H77" i="26" s="1"/>
  <c r="H78" i="26" s="1"/>
  <c r="H79" i="26" s="1"/>
  <c r="H80" i="26" s="1"/>
  <c r="H81" i="26" s="1"/>
  <c r="H82" i="26" s="1"/>
  <c r="H83" i="26" s="1"/>
  <c r="F87" i="25" l="1"/>
  <c r="H3" i="25"/>
  <c r="H4" i="25" s="1"/>
  <c r="H5" i="25" s="1"/>
  <c r="H6" i="25" s="1"/>
  <c r="H7" i="25" s="1"/>
  <c r="H8" i="25" s="1"/>
  <c r="H9" i="25" s="1"/>
  <c r="H10" i="25" s="1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H62" i="25" s="1"/>
  <c r="H63" i="25" s="1"/>
  <c r="H64" i="25" s="1"/>
  <c r="H65" i="25" s="1"/>
  <c r="H66" i="25" s="1"/>
  <c r="H67" i="25" s="1"/>
  <c r="H68" i="25" s="1"/>
  <c r="H69" i="25" s="1"/>
  <c r="H70" i="25" s="1"/>
  <c r="H71" i="25" s="1"/>
  <c r="H72" i="25" s="1"/>
  <c r="H73" i="25" s="1"/>
  <c r="H74" i="25" s="1"/>
  <c r="H75" i="25" s="1"/>
  <c r="H76" i="25" s="1"/>
  <c r="H77" i="25" s="1"/>
  <c r="H78" i="25" s="1"/>
  <c r="H79" i="25" s="1"/>
  <c r="H80" i="25" s="1"/>
  <c r="H81" i="25" s="1"/>
  <c r="H82" i="25" s="1"/>
  <c r="H83" i="25" s="1"/>
  <c r="H84" i="25" s="1"/>
  <c r="H85" i="25" s="1"/>
  <c r="H86" i="25" s="1"/>
  <c r="H2" i="25"/>
  <c r="H3" i="24"/>
  <c r="H4" i="24" s="1"/>
  <c r="H5" i="24" s="1"/>
  <c r="H6" i="24" s="1"/>
  <c r="H7" i="24" s="1"/>
  <c r="H8" i="24" s="1"/>
  <c r="H9" i="24" s="1"/>
  <c r="H10" i="24" s="1"/>
  <c r="H11" i="24" s="1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2" i="24"/>
  <c r="H10" i="5" l="1"/>
  <c r="H3" i="23"/>
  <c r="H4" i="23" s="1"/>
  <c r="H5" i="23" s="1"/>
  <c r="H6" i="23" s="1"/>
  <c r="H7" i="23" s="1"/>
  <c r="H8" i="23" s="1"/>
  <c r="H9" i="23" s="1"/>
  <c r="H10" i="23" s="1"/>
  <c r="H11" i="23" s="1"/>
  <c r="H12" i="23" s="1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H55" i="23" s="1"/>
  <c r="H56" i="23" s="1"/>
  <c r="H57" i="23" s="1"/>
  <c r="H58" i="23" s="1"/>
  <c r="H59" i="23" s="1"/>
  <c r="H60" i="23" s="1"/>
  <c r="H61" i="23" s="1"/>
  <c r="H62" i="23" s="1"/>
  <c r="H63" i="23" s="1"/>
  <c r="H64" i="23" s="1"/>
  <c r="H65" i="23" s="1"/>
  <c r="H66" i="23" s="1"/>
  <c r="H67" i="23" s="1"/>
  <c r="H68" i="23" s="1"/>
  <c r="H69" i="23" s="1"/>
  <c r="H70" i="23" s="1"/>
  <c r="H71" i="23" s="1"/>
  <c r="H72" i="23" s="1"/>
  <c r="H73" i="23" s="1"/>
  <c r="H74" i="23" s="1"/>
  <c r="H75" i="23" s="1"/>
  <c r="H76" i="23" s="1"/>
  <c r="H77" i="23" s="1"/>
  <c r="H78" i="23" s="1"/>
  <c r="H79" i="23" s="1"/>
  <c r="H80" i="23" s="1"/>
  <c r="H81" i="23" s="1"/>
  <c r="H82" i="23" s="1"/>
  <c r="H83" i="23" s="1"/>
  <c r="H84" i="23" s="1"/>
  <c r="H85" i="23" s="1"/>
  <c r="H86" i="23" s="1"/>
  <c r="H87" i="23" s="1"/>
  <c r="H88" i="23" s="1"/>
  <c r="H89" i="23" s="1"/>
  <c r="H90" i="23" s="1"/>
  <c r="H91" i="23" s="1"/>
  <c r="H92" i="23" s="1"/>
  <c r="H93" i="23" s="1"/>
  <c r="H94" i="23" s="1"/>
  <c r="H95" i="23" s="1"/>
  <c r="H96" i="23" s="1"/>
  <c r="H97" i="23" s="1"/>
  <c r="H98" i="23" s="1"/>
  <c r="H99" i="23" s="1"/>
  <c r="H100" i="23" s="1"/>
  <c r="H101" i="23" s="1"/>
  <c r="H102" i="23" s="1"/>
  <c r="H2" i="23"/>
  <c r="I102" i="23"/>
  <c r="I98" i="22" l="1"/>
  <c r="H2" i="22"/>
  <c r="H3" i="22" s="1"/>
  <c r="H4" i="22" s="1"/>
  <c r="H5" i="22" s="1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2" i="20" l="1"/>
  <c r="H3" i="20" s="1"/>
  <c r="H4" i="20" s="1"/>
  <c r="H5" i="20" s="1"/>
  <c r="H6" i="20" s="1"/>
  <c r="H7" i="20" s="1"/>
  <c r="H8" i="20" s="1"/>
  <c r="H9" i="20" s="1"/>
  <c r="H10" i="20" s="1"/>
  <c r="H11" i="20" s="1"/>
  <c r="H12" i="20" s="1"/>
  <c r="H13" i="20" s="1"/>
  <c r="H14" i="20" s="1"/>
  <c r="H15" i="20" s="1"/>
  <c r="H16" i="20" s="1"/>
  <c r="H17" i="20" s="1"/>
  <c r="H18" i="20" s="1"/>
  <c r="H19" i="20" s="1"/>
  <c r="H20" i="20" s="1"/>
  <c r="H21" i="20" s="1"/>
  <c r="H22" i="20" s="1"/>
  <c r="H23" i="20" s="1"/>
  <c r="H24" i="20" s="1"/>
  <c r="H25" i="20" s="1"/>
  <c r="H26" i="20" s="1"/>
  <c r="H27" i="20" s="1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62" i="20" s="1"/>
  <c r="H63" i="20" s="1"/>
  <c r="H64" i="20" s="1"/>
  <c r="H65" i="20" s="1"/>
  <c r="H66" i="20" s="1"/>
  <c r="H67" i="20" s="1"/>
  <c r="H68" i="20" s="1"/>
  <c r="H69" i="20" s="1"/>
  <c r="H70" i="20" s="1"/>
  <c r="H71" i="20" s="1"/>
  <c r="H72" i="20" s="1"/>
  <c r="H73" i="20" s="1"/>
  <c r="H74" i="20" s="1"/>
  <c r="H75" i="20" s="1"/>
  <c r="H76" i="20" s="1"/>
  <c r="H77" i="20" s="1"/>
  <c r="H78" i="20" s="1"/>
  <c r="H79" i="20" s="1"/>
  <c r="H80" i="20" s="1"/>
  <c r="H81" i="20" s="1"/>
  <c r="H82" i="20" s="1"/>
  <c r="H83" i="20" s="1"/>
  <c r="H84" i="20" s="1"/>
  <c r="H85" i="20" s="1"/>
  <c r="H86" i="20" s="1"/>
  <c r="H87" i="20" s="1"/>
  <c r="H88" i="20" s="1"/>
  <c r="H89" i="20" s="1"/>
  <c r="H90" i="20" s="1"/>
  <c r="H91" i="20" s="1"/>
  <c r="H92" i="20" s="1"/>
  <c r="H93" i="20" s="1"/>
  <c r="H94" i="20" s="1"/>
  <c r="H95" i="20" s="1"/>
  <c r="H96" i="20" s="1"/>
  <c r="H97" i="20" s="1"/>
  <c r="H98" i="20" s="1"/>
  <c r="H99" i="20" s="1"/>
  <c r="H100" i="20" s="1"/>
  <c r="H101" i="20" s="1"/>
  <c r="H102" i="20" s="1"/>
  <c r="H103" i="20" s="1"/>
  <c r="H104" i="20" s="1"/>
  <c r="H105" i="20" s="1"/>
  <c r="H106" i="20" s="1"/>
  <c r="H107" i="20" s="1"/>
  <c r="H108" i="20" s="1"/>
  <c r="H109" i="20" s="1"/>
  <c r="H110" i="20" s="1"/>
  <c r="H111" i="20" s="1"/>
  <c r="H112" i="20" s="1"/>
  <c r="H113" i="20" s="1"/>
  <c r="H114" i="20" s="1"/>
  <c r="H115" i="20" s="1"/>
  <c r="H116" i="20" s="1"/>
  <c r="H117" i="20" s="1"/>
  <c r="H118" i="20" s="1"/>
  <c r="H119" i="20" s="1"/>
  <c r="H120" i="20" s="1"/>
  <c r="H121" i="20" s="1"/>
  <c r="H122" i="20" s="1"/>
  <c r="H123" i="20" s="1"/>
  <c r="H124" i="20" s="1"/>
  <c r="H125" i="20" s="1"/>
  <c r="H126" i="20" s="1"/>
  <c r="H127" i="20" s="1"/>
  <c r="H128" i="20" s="1"/>
  <c r="H129" i="20" s="1"/>
  <c r="H130" i="20" s="1"/>
  <c r="H131" i="20" s="1"/>
  <c r="H132" i="20" s="1"/>
  <c r="H133" i="20" s="1"/>
  <c r="H134" i="20" s="1"/>
  <c r="F102" i="19" l="1"/>
  <c r="H3" i="19"/>
  <c r="H4" i="19" s="1"/>
  <c r="H5" i="19" s="1"/>
  <c r="H6" i="19" s="1"/>
  <c r="H7" i="19" s="1"/>
  <c r="H8" i="19" s="1"/>
  <c r="H9" i="19" s="1"/>
  <c r="H10" i="19" s="1"/>
  <c r="H11" i="19" s="1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H69" i="19" s="1"/>
  <c r="H70" i="19" s="1"/>
  <c r="H71" i="19" s="1"/>
  <c r="H72" i="19" s="1"/>
  <c r="H73" i="19" s="1"/>
  <c r="H74" i="19" s="1"/>
  <c r="H75" i="19" s="1"/>
  <c r="H76" i="19" s="1"/>
  <c r="H77" i="19" s="1"/>
  <c r="H78" i="19" s="1"/>
  <c r="H79" i="19" s="1"/>
  <c r="H80" i="19" s="1"/>
  <c r="H81" i="19" s="1"/>
  <c r="H82" i="19" s="1"/>
  <c r="H83" i="19" s="1"/>
  <c r="H84" i="19" s="1"/>
  <c r="H85" i="19" s="1"/>
  <c r="H86" i="19" s="1"/>
  <c r="H87" i="19" s="1"/>
  <c r="H88" i="19" s="1"/>
  <c r="H89" i="19" s="1"/>
  <c r="H90" i="19" s="1"/>
  <c r="H91" i="19" s="1"/>
  <c r="H92" i="19" s="1"/>
  <c r="H93" i="19" s="1"/>
  <c r="H94" i="19" s="1"/>
  <c r="H95" i="19" s="1"/>
  <c r="H96" i="19" s="1"/>
  <c r="H97" i="19" s="1"/>
  <c r="H98" i="19" s="1"/>
  <c r="H99" i="19" s="1"/>
  <c r="H100" i="19" s="1"/>
  <c r="H101" i="19" s="1"/>
  <c r="H2" i="19"/>
  <c r="I101" i="19"/>
  <c r="F117" i="18" l="1"/>
  <c r="H3" i="18"/>
  <c r="H4" i="18" s="1"/>
  <c r="H5" i="18" s="1"/>
  <c r="H6" i="18" s="1"/>
  <c r="H7" i="18" s="1"/>
  <c r="H8" i="18" s="1"/>
  <c r="H9" i="18" s="1"/>
  <c r="H10" i="18" s="1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H21" i="18" s="1"/>
  <c r="H22" i="18" s="1"/>
  <c r="H23" i="18" s="1"/>
  <c r="H24" i="18" s="1"/>
  <c r="H25" i="18" s="1"/>
  <c r="H26" i="18" s="1"/>
  <c r="H27" i="18" s="1"/>
  <c r="H28" i="18" s="1"/>
  <c r="H29" i="18" s="1"/>
  <c r="H30" i="18" s="1"/>
  <c r="H31" i="18" s="1"/>
  <c r="H32" i="18" s="1"/>
  <c r="H33" i="18" s="1"/>
  <c r="H34" i="18" s="1"/>
  <c r="H35" i="18" s="1"/>
  <c r="H36" i="18" s="1"/>
  <c r="H37" i="18" s="1"/>
  <c r="H38" i="18" s="1"/>
  <c r="H39" i="18" s="1"/>
  <c r="H40" i="18" s="1"/>
  <c r="H41" i="18" s="1"/>
  <c r="H42" i="18" s="1"/>
  <c r="H43" i="18" s="1"/>
  <c r="H44" i="18" s="1"/>
  <c r="H45" i="18" s="1"/>
  <c r="H46" i="18" s="1"/>
  <c r="H47" i="18" s="1"/>
  <c r="H48" i="18" s="1"/>
  <c r="H49" i="18" s="1"/>
  <c r="H50" i="18" s="1"/>
  <c r="H51" i="18" s="1"/>
  <c r="H52" i="18" s="1"/>
  <c r="H53" i="18" s="1"/>
  <c r="H54" i="18" s="1"/>
  <c r="H55" i="18" s="1"/>
  <c r="H56" i="18" s="1"/>
  <c r="H57" i="18" s="1"/>
  <c r="H58" i="18" s="1"/>
  <c r="H59" i="18" s="1"/>
  <c r="H60" i="18" s="1"/>
  <c r="H61" i="18" s="1"/>
  <c r="H62" i="18" s="1"/>
  <c r="H63" i="18" s="1"/>
  <c r="H64" i="18" s="1"/>
  <c r="H65" i="18" s="1"/>
  <c r="H66" i="18" s="1"/>
  <c r="H67" i="18" s="1"/>
  <c r="H68" i="18" s="1"/>
  <c r="H69" i="18" s="1"/>
  <c r="H70" i="18" s="1"/>
  <c r="H71" i="18" s="1"/>
  <c r="H72" i="18" s="1"/>
  <c r="H73" i="18" s="1"/>
  <c r="H74" i="18" s="1"/>
  <c r="H75" i="18" s="1"/>
  <c r="H76" i="18" s="1"/>
  <c r="H77" i="18" s="1"/>
  <c r="H78" i="18" s="1"/>
  <c r="H79" i="18" s="1"/>
  <c r="H80" i="18" s="1"/>
  <c r="H81" i="18" s="1"/>
  <c r="H82" i="18" s="1"/>
  <c r="H83" i="18" s="1"/>
  <c r="H84" i="18" s="1"/>
  <c r="H85" i="18" s="1"/>
  <c r="H86" i="18" s="1"/>
  <c r="H87" i="18" s="1"/>
  <c r="H88" i="18" s="1"/>
  <c r="H89" i="18" s="1"/>
  <c r="H90" i="18" s="1"/>
  <c r="H91" i="18" s="1"/>
  <c r="H92" i="18" s="1"/>
  <c r="H93" i="18" s="1"/>
  <c r="H94" i="18" s="1"/>
  <c r="H95" i="18" s="1"/>
  <c r="H96" i="18" s="1"/>
  <c r="H97" i="18" s="1"/>
  <c r="H98" i="18" s="1"/>
  <c r="H99" i="18" s="1"/>
  <c r="H100" i="18" s="1"/>
  <c r="H101" i="18" s="1"/>
  <c r="H102" i="18" s="1"/>
  <c r="H103" i="18" s="1"/>
  <c r="H104" i="18" s="1"/>
  <c r="H105" i="18" s="1"/>
  <c r="H106" i="18" s="1"/>
  <c r="H107" i="18" s="1"/>
  <c r="H108" i="18" s="1"/>
  <c r="H109" i="18" s="1"/>
  <c r="H110" i="18" s="1"/>
  <c r="H111" i="18" s="1"/>
  <c r="H112" i="18" s="1"/>
  <c r="H113" i="18" s="1"/>
  <c r="H114" i="18" s="1"/>
  <c r="H115" i="18" s="1"/>
  <c r="H116" i="18" s="1"/>
  <c r="H2" i="18"/>
  <c r="H4" i="16" l="1"/>
  <c r="H5" i="16" s="1"/>
  <c r="H6" i="16" s="1"/>
  <c r="H7" i="16" s="1"/>
  <c r="H8" i="16" s="1"/>
  <c r="H9" i="16" s="1"/>
  <c r="H10" i="16" s="1"/>
  <c r="H11" i="16" s="1"/>
  <c r="H12" i="16" s="1"/>
  <c r="H13" i="16" s="1"/>
  <c r="H14" i="16" s="1"/>
  <c r="H15" i="16" s="1"/>
  <c r="H16" i="16" s="1"/>
  <c r="H17" i="16" s="1"/>
  <c r="H18" i="16" s="1"/>
  <c r="H19" i="16" s="1"/>
  <c r="H20" i="16" s="1"/>
  <c r="H21" i="16" s="1"/>
  <c r="H22" i="16" s="1"/>
  <c r="H23" i="16" s="1"/>
  <c r="H24" i="16" s="1"/>
  <c r="H25" i="16" s="1"/>
  <c r="H26" i="16" s="1"/>
  <c r="H27" i="16" s="1"/>
  <c r="H28" i="16" s="1"/>
  <c r="H29" i="16" s="1"/>
  <c r="H30" i="16" s="1"/>
  <c r="H31" i="16" s="1"/>
  <c r="H32" i="16" s="1"/>
  <c r="H33" i="16" s="1"/>
  <c r="H34" i="16" s="1"/>
  <c r="H35" i="16" s="1"/>
  <c r="H36" i="16" s="1"/>
  <c r="H37" i="16" s="1"/>
  <c r="H38" i="16" s="1"/>
  <c r="H39" i="16" s="1"/>
  <c r="H40" i="16" s="1"/>
  <c r="H41" i="16" s="1"/>
  <c r="H42" i="16" s="1"/>
  <c r="H43" i="16" s="1"/>
  <c r="H44" i="16" s="1"/>
  <c r="H45" i="16" s="1"/>
  <c r="H46" i="16" s="1"/>
  <c r="H47" i="16" s="1"/>
  <c r="H48" i="16" s="1"/>
  <c r="H49" i="16" s="1"/>
  <c r="H50" i="16" s="1"/>
  <c r="H51" i="16" s="1"/>
  <c r="H52" i="16" s="1"/>
  <c r="H53" i="16" s="1"/>
  <c r="H54" i="16" s="1"/>
  <c r="H55" i="16" s="1"/>
  <c r="H56" i="16" s="1"/>
  <c r="H57" i="16" s="1"/>
  <c r="H58" i="16" s="1"/>
  <c r="H59" i="16" s="1"/>
  <c r="H60" i="16" s="1"/>
  <c r="H61" i="16" s="1"/>
  <c r="H62" i="16" s="1"/>
  <c r="H63" i="16" s="1"/>
  <c r="H64" i="16" s="1"/>
  <c r="H65" i="16" s="1"/>
  <c r="H66" i="16" s="1"/>
  <c r="H67" i="16" s="1"/>
  <c r="H68" i="16" s="1"/>
  <c r="H69" i="16" s="1"/>
  <c r="H70" i="16" s="1"/>
  <c r="H71" i="16" s="1"/>
  <c r="H72" i="16" s="1"/>
  <c r="H73" i="16" s="1"/>
  <c r="H74" i="16" s="1"/>
  <c r="H75" i="16" s="1"/>
  <c r="H76" i="16" s="1"/>
  <c r="H77" i="16" s="1"/>
  <c r="H78" i="16" s="1"/>
  <c r="H79" i="16" s="1"/>
  <c r="H80" i="16" s="1"/>
  <c r="H81" i="16" s="1"/>
  <c r="H82" i="16" s="1"/>
  <c r="H83" i="16" s="1"/>
  <c r="H84" i="16" s="1"/>
  <c r="H85" i="16" s="1"/>
  <c r="H86" i="16" s="1"/>
  <c r="H87" i="16" s="1"/>
  <c r="H88" i="16" s="1"/>
  <c r="H89" i="16" s="1"/>
  <c r="H90" i="16" s="1"/>
  <c r="H91" i="16" s="1"/>
  <c r="H92" i="16" s="1"/>
  <c r="H93" i="16" s="1"/>
  <c r="H94" i="16" s="1"/>
  <c r="H95" i="16" s="1"/>
  <c r="H96" i="16" s="1"/>
  <c r="H3" i="16"/>
  <c r="H2" i="16" l="1"/>
  <c r="H2" i="15" l="1"/>
  <c r="H3" i="15" s="1"/>
  <c r="H4" i="15" s="1"/>
  <c r="H5" i="15" s="1"/>
  <c r="H6" i="15" s="1"/>
  <c r="H7" i="15" s="1"/>
  <c r="H8" i="15" s="1"/>
  <c r="H9" i="15" s="1"/>
  <c r="H10" i="15" s="1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H21" i="15" s="1"/>
  <c r="H22" i="15" s="1"/>
  <c r="H23" i="15" s="1"/>
  <c r="H24" i="15" s="1"/>
  <c r="H25" i="15" s="1"/>
  <c r="H26" i="15" s="1"/>
  <c r="H27" i="15" s="1"/>
  <c r="H28" i="15" s="1"/>
  <c r="H29" i="15" s="1"/>
  <c r="H30" i="15" s="1"/>
  <c r="H31" i="15" s="1"/>
  <c r="H32" i="15" s="1"/>
  <c r="H33" i="15" s="1"/>
  <c r="H34" i="15" s="1"/>
  <c r="H35" i="15" s="1"/>
  <c r="H36" i="15" s="1"/>
  <c r="H37" i="15" s="1"/>
  <c r="H38" i="15" s="1"/>
  <c r="H39" i="15" s="1"/>
  <c r="H40" i="15" s="1"/>
  <c r="H41" i="15" s="1"/>
  <c r="H42" i="15" s="1"/>
  <c r="H43" i="15" s="1"/>
  <c r="H44" i="15" s="1"/>
  <c r="H45" i="15" s="1"/>
  <c r="H46" i="15" s="1"/>
  <c r="H47" i="15" s="1"/>
  <c r="H48" i="15" s="1"/>
  <c r="H49" i="15" s="1"/>
  <c r="H50" i="15" s="1"/>
  <c r="H51" i="15" s="1"/>
  <c r="H52" i="15" s="1"/>
  <c r="H53" i="15" s="1"/>
  <c r="H54" i="15" s="1"/>
  <c r="H55" i="15" s="1"/>
  <c r="H56" i="15" s="1"/>
  <c r="H57" i="15" s="1"/>
  <c r="H58" i="15" s="1"/>
  <c r="H59" i="15" s="1"/>
  <c r="H60" i="15" s="1"/>
  <c r="H61" i="15" s="1"/>
  <c r="H62" i="15" s="1"/>
  <c r="H63" i="15" s="1"/>
  <c r="H64" i="15" s="1"/>
  <c r="H65" i="15" s="1"/>
  <c r="H66" i="15" s="1"/>
  <c r="H67" i="15" s="1"/>
  <c r="H68" i="15" s="1"/>
  <c r="H69" i="15" s="1"/>
  <c r="H70" i="15" s="1"/>
  <c r="H71" i="15" s="1"/>
  <c r="K2" i="5"/>
  <c r="J14" i="5"/>
  <c r="I14" i="5"/>
  <c r="K13" i="5"/>
  <c r="K12" i="5"/>
  <c r="K11" i="5"/>
  <c r="K10" i="5"/>
  <c r="K9" i="5"/>
  <c r="K8" i="5"/>
  <c r="H14" i="5"/>
  <c r="K7" i="5"/>
  <c r="K6" i="5"/>
  <c r="K5" i="5"/>
  <c r="K4" i="5"/>
  <c r="K3" i="5"/>
  <c r="K14" i="5" l="1"/>
  <c r="G75" i="14"/>
  <c r="H3" i="14"/>
  <c r="H4" i="14" s="1"/>
  <c r="H5" i="14" s="1"/>
  <c r="H6" i="14" s="1"/>
  <c r="H7" i="14" s="1"/>
  <c r="H8" i="14" s="1"/>
  <c r="H9" i="14" s="1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H22" i="14" s="1"/>
  <c r="H23" i="14" s="1"/>
  <c r="H24" i="14" s="1"/>
  <c r="H25" i="14" s="1"/>
  <c r="H26" i="14" s="1"/>
  <c r="H27" i="14" s="1"/>
  <c r="H28" i="14" s="1"/>
  <c r="H29" i="14" s="1"/>
  <c r="H30" i="14" s="1"/>
  <c r="H31" i="14" s="1"/>
  <c r="H32" i="14" s="1"/>
  <c r="H33" i="14" s="1"/>
  <c r="H34" i="14" s="1"/>
  <c r="H35" i="14" s="1"/>
  <c r="H36" i="14" s="1"/>
  <c r="H37" i="14" s="1"/>
  <c r="H38" i="14" s="1"/>
  <c r="H39" i="14" s="1"/>
  <c r="H40" i="14" s="1"/>
  <c r="H41" i="14" s="1"/>
  <c r="H42" i="14" s="1"/>
  <c r="H43" i="14" s="1"/>
  <c r="H44" i="14" s="1"/>
  <c r="H45" i="14" s="1"/>
  <c r="H46" i="14" s="1"/>
  <c r="H47" i="14" s="1"/>
  <c r="H48" i="14" s="1"/>
  <c r="H49" i="14" s="1"/>
  <c r="H50" i="14" s="1"/>
  <c r="H51" i="14" s="1"/>
  <c r="H52" i="14" s="1"/>
  <c r="H53" i="14" s="1"/>
  <c r="H54" i="14" s="1"/>
  <c r="H55" i="14" s="1"/>
  <c r="H56" i="14" s="1"/>
  <c r="H57" i="14" s="1"/>
  <c r="H58" i="14" s="1"/>
  <c r="H59" i="14" s="1"/>
  <c r="H60" i="14" s="1"/>
  <c r="H61" i="14" s="1"/>
  <c r="H62" i="14" s="1"/>
  <c r="H63" i="14" s="1"/>
  <c r="H64" i="14" s="1"/>
  <c r="H65" i="14" s="1"/>
  <c r="H66" i="14" s="1"/>
  <c r="H67" i="14" s="1"/>
  <c r="H68" i="14" s="1"/>
  <c r="H69" i="14" s="1"/>
  <c r="H70" i="14" s="1"/>
  <c r="H71" i="14" s="1"/>
  <c r="H72" i="14" s="1"/>
  <c r="H73" i="14" s="1"/>
  <c r="H74" i="14" s="1"/>
  <c r="H2" i="14"/>
  <c r="H3" i="13" l="1"/>
  <c r="H4" i="13" s="1"/>
  <c r="H5" i="13" s="1"/>
  <c r="H6" i="13" s="1"/>
  <c r="H7" i="13" s="1"/>
  <c r="H8" i="13" s="1"/>
  <c r="H9" i="13" s="1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H49" i="13" s="1"/>
  <c r="H50" i="13" s="1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2" i="13"/>
  <c r="H1" i="13"/>
  <c r="H2" i="12" l="1"/>
  <c r="H3" i="12" s="1"/>
  <c r="H4" i="12" s="1"/>
  <c r="H5" i="12" s="1"/>
  <c r="H6" i="12" s="1"/>
  <c r="H7" i="12" s="1"/>
  <c r="H8" i="12" s="1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H34" i="12" s="1"/>
  <c r="H35" i="12" s="1"/>
  <c r="H36" i="12" s="1"/>
  <c r="H37" i="12" s="1"/>
  <c r="H38" i="12" s="1"/>
  <c r="H39" i="12" s="1"/>
  <c r="H40" i="12" s="1"/>
  <c r="H41" i="12" s="1"/>
  <c r="H42" i="12" s="1"/>
  <c r="H43" i="12" s="1"/>
  <c r="H44" i="12" s="1"/>
  <c r="H45" i="12" s="1"/>
  <c r="H46" i="12" s="1"/>
  <c r="H47" i="12" s="1"/>
  <c r="H48" i="12" s="1"/>
  <c r="H49" i="12" s="1"/>
  <c r="H50" i="12" s="1"/>
  <c r="H51" i="12" s="1"/>
  <c r="H52" i="12" s="1"/>
  <c r="H53" i="12" s="1"/>
  <c r="H54" i="12" s="1"/>
  <c r="H55" i="12" s="1"/>
  <c r="H56" i="12" s="1"/>
  <c r="H57" i="12" s="1"/>
  <c r="H58" i="12" s="1"/>
  <c r="H59" i="12" s="1"/>
  <c r="H60" i="12" s="1"/>
  <c r="H61" i="12" s="1"/>
  <c r="H62" i="12" s="1"/>
  <c r="H63" i="12" s="1"/>
  <c r="H64" i="12" s="1"/>
  <c r="H65" i="12" s="1"/>
  <c r="H66" i="12" s="1"/>
  <c r="H67" i="12" s="1"/>
  <c r="H68" i="12" s="1"/>
  <c r="H69" i="12" s="1"/>
  <c r="H70" i="12" s="1"/>
  <c r="H71" i="12" s="1"/>
  <c r="H72" i="12" s="1"/>
  <c r="H73" i="12" s="1"/>
  <c r="H74" i="12" s="1"/>
  <c r="H75" i="12" s="1"/>
  <c r="H76" i="12" s="1"/>
  <c r="H77" i="12" s="1"/>
  <c r="H78" i="12" s="1"/>
  <c r="H79" i="12" s="1"/>
  <c r="H80" i="12" s="1"/>
  <c r="H81" i="12" s="1"/>
  <c r="H82" i="12" s="1"/>
  <c r="I5" i="9"/>
  <c r="I6" i="9" s="1"/>
  <c r="I7" i="9" s="1"/>
  <c r="I8" i="9" s="1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I34" i="9" s="1"/>
  <c r="I35" i="9" s="1"/>
  <c r="I36" i="9" s="1"/>
  <c r="I37" i="9" s="1"/>
  <c r="I38" i="9" s="1"/>
  <c r="I39" i="9" s="1"/>
  <c r="I40" i="9" s="1"/>
  <c r="I41" i="9" s="1"/>
  <c r="I42" i="9" s="1"/>
  <c r="I43" i="9" s="1"/>
  <c r="I44" i="9" s="1"/>
  <c r="I45" i="9" s="1"/>
  <c r="I46" i="9" s="1"/>
  <c r="I47" i="9" s="1"/>
  <c r="I48" i="9" s="1"/>
  <c r="I49" i="9" s="1"/>
  <c r="I50" i="9" s="1"/>
  <c r="I51" i="9" s="1"/>
  <c r="I52" i="9" s="1"/>
  <c r="I53" i="9" s="1"/>
  <c r="I54" i="9" s="1"/>
  <c r="I55" i="9" s="1"/>
  <c r="I56" i="9" s="1"/>
  <c r="I57" i="9" s="1"/>
  <c r="I58" i="9" s="1"/>
  <c r="I59" i="9" s="1"/>
  <c r="I60" i="9" s="1"/>
  <c r="I61" i="9" s="1"/>
  <c r="I62" i="9" s="1"/>
  <c r="I63" i="9" s="1"/>
  <c r="I64" i="9" s="1"/>
  <c r="I65" i="9" s="1"/>
  <c r="I66" i="9" s="1"/>
  <c r="I67" i="9" s="1"/>
  <c r="I68" i="9" s="1"/>
  <c r="I69" i="9" s="1"/>
  <c r="I70" i="9" s="1"/>
  <c r="I71" i="9" s="1"/>
  <c r="I72" i="9" s="1"/>
  <c r="I73" i="9" s="1"/>
  <c r="I74" i="9" s="1"/>
  <c r="I75" i="9" s="1"/>
  <c r="I76" i="9" s="1"/>
  <c r="I77" i="9" s="1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4" i="10"/>
  <c r="H63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2" i="10"/>
  <c r="H4" i="9" l="1"/>
  <c r="H3" i="9"/>
  <c r="I3" i="9" s="1"/>
  <c r="I4" i="9" s="1"/>
  <c r="H2" i="9"/>
  <c r="I2" i="9" s="1"/>
  <c r="H4" i="8" l="1"/>
  <c r="H6" i="8"/>
  <c r="H7" i="8"/>
  <c r="H8" i="8"/>
  <c r="H9" i="8"/>
  <c r="H11" i="8"/>
  <c r="H12" i="8"/>
  <c r="H13" i="8"/>
  <c r="H14" i="8"/>
  <c r="H15" i="8"/>
  <c r="H16" i="8"/>
  <c r="H17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2" i="8"/>
  <c r="H103" i="8"/>
  <c r="H104" i="8"/>
  <c r="H105" i="8"/>
  <c r="H106" i="8"/>
  <c r="H107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3" i="8"/>
  <c r="H2" i="8"/>
  <c r="I2" i="8" s="1"/>
  <c r="B8" i="5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I3" i="8" l="1"/>
  <c r="I4" i="8" s="1"/>
  <c r="I5" i="8" s="1"/>
  <c r="I6" i="8" s="1"/>
  <c r="I7" i="8" s="1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48" i="8" s="1"/>
  <c r="I49" i="8" s="1"/>
  <c r="I50" i="8" s="1"/>
  <c r="I51" i="8" s="1"/>
  <c r="I52" i="8" s="1"/>
  <c r="I53" i="8" s="1"/>
  <c r="I54" i="8" s="1"/>
  <c r="I55" i="8" s="1"/>
  <c r="I56" i="8" s="1"/>
  <c r="I57" i="8" s="1"/>
  <c r="I58" i="8" s="1"/>
  <c r="I59" i="8" s="1"/>
  <c r="I60" i="8" s="1"/>
  <c r="I61" i="8" s="1"/>
  <c r="I62" i="8" s="1"/>
  <c r="I63" i="8" s="1"/>
  <c r="I64" i="8" s="1"/>
  <c r="I65" i="8" s="1"/>
  <c r="I66" i="8" s="1"/>
  <c r="I67" i="8" s="1"/>
  <c r="I68" i="8" s="1"/>
  <c r="I69" i="8" s="1"/>
  <c r="I70" i="8" s="1"/>
  <c r="I71" i="8" s="1"/>
  <c r="I72" i="8" s="1"/>
  <c r="I73" i="8" s="1"/>
  <c r="I74" i="8" s="1"/>
  <c r="I75" i="8" s="1"/>
  <c r="I76" i="8" s="1"/>
  <c r="I77" i="8" s="1"/>
  <c r="I78" i="8" s="1"/>
  <c r="I79" i="8" s="1"/>
  <c r="I80" i="8" s="1"/>
  <c r="I81" i="8" s="1"/>
  <c r="I82" i="8" s="1"/>
  <c r="I83" i="8" s="1"/>
  <c r="I84" i="8" s="1"/>
  <c r="I85" i="8" s="1"/>
  <c r="I86" i="8" s="1"/>
  <c r="I87" i="8" s="1"/>
  <c r="I88" i="8" s="1"/>
  <c r="I89" i="8" s="1"/>
  <c r="I90" i="8" s="1"/>
  <c r="I91" i="8" s="1"/>
  <c r="I92" i="8" s="1"/>
  <c r="I93" i="8" s="1"/>
  <c r="I94" i="8" s="1"/>
  <c r="I95" i="8" s="1"/>
  <c r="I96" i="8" s="1"/>
  <c r="I97" i="8" s="1"/>
  <c r="I98" i="8" s="1"/>
  <c r="I99" i="8" s="1"/>
  <c r="I100" i="8" s="1"/>
  <c r="I101" i="8" s="1"/>
  <c r="I102" i="8" s="1"/>
  <c r="I103" i="8" s="1"/>
  <c r="I104" i="8" s="1"/>
  <c r="I105" i="8" s="1"/>
  <c r="I106" i="8" s="1"/>
  <c r="I107" i="8" s="1"/>
  <c r="I108" i="8" s="1"/>
  <c r="I109" i="8" s="1"/>
  <c r="I110" i="8" s="1"/>
  <c r="I111" i="8" s="1"/>
  <c r="I112" i="8" s="1"/>
  <c r="I113" i="8" s="1"/>
  <c r="I114" i="8" s="1"/>
  <c r="I115" i="8" s="1"/>
  <c r="I116" i="8" s="1"/>
  <c r="I117" i="8" s="1"/>
  <c r="I118" i="8" s="1"/>
  <c r="I119" i="8" s="1"/>
  <c r="I120" i="8" s="1"/>
  <c r="I121" i="8" s="1"/>
  <c r="I122" i="8" s="1"/>
  <c r="I123" i="8" s="1"/>
  <c r="I124" i="8" s="1"/>
  <c r="I125" i="8" s="1"/>
  <c r="I126" i="8" s="1"/>
  <c r="I127" i="8" s="1"/>
  <c r="I128" i="8" s="1"/>
  <c r="I129" i="8" s="1"/>
  <c r="I130" i="8" s="1"/>
  <c r="I131" i="8" s="1"/>
  <c r="I132" i="8" s="1"/>
  <c r="I133" i="8" s="1"/>
  <c r="I134" i="8" s="1"/>
  <c r="I135" i="8" s="1"/>
  <c r="I136" i="8" s="1"/>
  <c r="I137" i="8" s="1"/>
  <c r="I138" i="8" s="1"/>
  <c r="I139" i="8" s="1"/>
  <c r="I140" i="8" s="1"/>
  <c r="I141" i="8" s="1"/>
  <c r="I142" i="8" s="1"/>
  <c r="I143" i="8" s="1"/>
  <c r="H101" i="7"/>
  <c r="H102" i="7"/>
  <c r="H103" i="7"/>
  <c r="H104" i="7"/>
  <c r="H105" i="7"/>
  <c r="H106" i="7"/>
  <c r="H107" i="7"/>
  <c r="H108" i="7"/>
  <c r="H109" i="7"/>
  <c r="H110" i="7"/>
  <c r="H111" i="7"/>
  <c r="H46" i="7" l="1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2" i="7"/>
  <c r="H63" i="7"/>
  <c r="H64" i="7"/>
  <c r="H65" i="7"/>
  <c r="H67" i="7"/>
  <c r="H68" i="7"/>
  <c r="H69" i="7"/>
  <c r="H70" i="7"/>
  <c r="H71" i="7"/>
  <c r="H72" i="7"/>
  <c r="H73" i="7"/>
  <c r="H74" i="7"/>
  <c r="H75" i="7"/>
  <c r="H76" i="7"/>
  <c r="H78" i="7"/>
  <c r="H79" i="7"/>
  <c r="H80" i="7"/>
  <c r="H81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6" i="7"/>
  <c r="H7" i="7"/>
  <c r="H8" i="7"/>
  <c r="H10" i="7"/>
  <c r="H11" i="7"/>
  <c r="H12" i="7"/>
  <c r="H13" i="7"/>
  <c r="H14" i="7"/>
  <c r="H15" i="7"/>
  <c r="H16" i="7"/>
  <c r="H17" i="7"/>
  <c r="H19" i="7"/>
  <c r="H20" i="7"/>
  <c r="H21" i="7"/>
  <c r="H22" i="7"/>
  <c r="H23" i="7"/>
  <c r="H24" i="7"/>
  <c r="H25" i="7"/>
  <c r="H26" i="7"/>
  <c r="H27" i="7"/>
  <c r="H28" i="7"/>
  <c r="H29" i="7"/>
  <c r="H31" i="7"/>
  <c r="H33" i="7"/>
  <c r="H34" i="7"/>
  <c r="H35" i="7"/>
  <c r="H36" i="7"/>
  <c r="H37" i="7"/>
  <c r="H39" i="7"/>
  <c r="H40" i="7"/>
  <c r="H41" i="7"/>
  <c r="H42" i="7"/>
  <c r="H43" i="7"/>
  <c r="H44" i="7"/>
  <c r="H45" i="7"/>
  <c r="H5" i="7"/>
  <c r="H3" i="7"/>
  <c r="H2" i="7"/>
  <c r="I2" i="7" s="1"/>
  <c r="I3" i="7" s="1"/>
  <c r="I4" i="7" s="1"/>
  <c r="I5" i="7" s="1"/>
  <c r="C14" i="5"/>
  <c r="D14" i="5"/>
  <c r="E4" i="5"/>
  <c r="E5" i="5"/>
  <c r="E6" i="5"/>
  <c r="E7" i="5"/>
  <c r="E8" i="5"/>
  <c r="E9" i="5"/>
  <c r="E10" i="5"/>
  <c r="E11" i="5"/>
  <c r="E12" i="5"/>
  <c r="E13" i="5"/>
  <c r="E3" i="5"/>
  <c r="E14" i="5" l="1"/>
  <c r="I6" i="7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I53" i="7" s="1"/>
  <c r="I54" i="7" s="1"/>
  <c r="I55" i="7" s="1"/>
  <c r="I56" i="7" s="1"/>
  <c r="I57" i="7" s="1"/>
  <c r="I58" i="7" s="1"/>
  <c r="I59" i="7" s="1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77" i="7" s="1"/>
  <c r="I78" i="7" s="1"/>
  <c r="I79" i="7" s="1"/>
  <c r="I80" i="7" s="1"/>
  <c r="I81" i="7" s="1"/>
  <c r="I82" i="7" s="1"/>
  <c r="I83" i="7" s="1"/>
  <c r="I84" i="7" s="1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I97" i="7" s="1"/>
  <c r="I98" i="7" s="1"/>
  <c r="I99" i="7" s="1"/>
  <c r="I100" i="7" s="1"/>
  <c r="I101" i="7" s="1"/>
  <c r="I102" i="7" s="1"/>
  <c r="I103" i="7" s="1"/>
  <c r="I104" i="7" s="1"/>
  <c r="I105" i="7" s="1"/>
  <c r="I106" i="7" s="1"/>
  <c r="I107" i="7" s="1"/>
  <c r="I108" i="7" s="1"/>
  <c r="I109" i="7" s="1"/>
  <c r="I110" i="7" s="1"/>
  <c r="I111" i="7" s="1"/>
  <c r="I112" i="7" s="1"/>
  <c r="I113" i="7" s="1"/>
  <c r="I114" i="7" s="1"/>
  <c r="I115" i="7" s="1"/>
  <c r="I116" i="7" s="1"/>
  <c r="I117" i="7" s="1"/>
  <c r="I118" i="7" s="1"/>
  <c r="I119" i="7" s="1"/>
  <c r="I120" i="7" s="1"/>
  <c r="I121" i="7" s="1"/>
  <c r="I122" i="7" s="1"/>
  <c r="I123" i="7" s="1"/>
  <c r="I124" i="7" s="1"/>
  <c r="I125" i="7" s="1"/>
  <c r="I126" i="7" s="1"/>
  <c r="I127" i="7" s="1"/>
  <c r="I128" i="7" s="1"/>
  <c r="I129" i="7" s="1"/>
  <c r="I130" i="7" s="1"/>
  <c r="I131" i="7" s="1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15" i="6"/>
  <c r="H116" i="6"/>
  <c r="H117" i="6"/>
  <c r="H118" i="6"/>
  <c r="H119" i="6"/>
  <c r="H121" i="6"/>
  <c r="H122" i="6"/>
  <c r="H123" i="6"/>
  <c r="H124" i="6"/>
  <c r="H125" i="6"/>
  <c r="H126" i="6"/>
  <c r="H127" i="6"/>
  <c r="H80" i="6"/>
  <c r="H81" i="6"/>
  <c r="H82" i="6"/>
  <c r="H83" i="6"/>
  <c r="H84" i="6"/>
  <c r="H85" i="6"/>
  <c r="H86" i="6"/>
  <c r="H87" i="6"/>
  <c r="H88" i="6"/>
  <c r="H89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26" i="6"/>
  <c r="H27" i="6"/>
  <c r="H28" i="6"/>
  <c r="H29" i="6"/>
  <c r="H30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3" i="6"/>
  <c r="H2" i="6"/>
  <c r="I2" i="6" s="1"/>
  <c r="I3" i="6" s="1"/>
  <c r="I4" i="6" s="1"/>
  <c r="I5" i="6" s="1"/>
  <c r="I6" i="6" s="1"/>
  <c r="I7" i="6" s="1"/>
  <c r="I8" i="6" s="1"/>
  <c r="H114" i="4"/>
  <c r="H116" i="4"/>
  <c r="H117" i="4"/>
  <c r="H118" i="4"/>
  <c r="H119" i="4"/>
  <c r="H120" i="4"/>
  <c r="H122" i="4"/>
  <c r="H123" i="4"/>
  <c r="H125" i="4"/>
  <c r="H126" i="4"/>
  <c r="H127" i="4"/>
  <c r="H128" i="4"/>
  <c r="H129" i="4"/>
  <c r="H130" i="4"/>
  <c r="H131" i="4"/>
  <c r="H132" i="4"/>
  <c r="H70" i="4"/>
  <c r="H71" i="4"/>
  <c r="H72" i="4"/>
  <c r="H73" i="4"/>
  <c r="H75" i="4"/>
  <c r="H76" i="4"/>
  <c r="H77" i="4"/>
  <c r="H78" i="4"/>
  <c r="H79" i="4"/>
  <c r="H80" i="4"/>
  <c r="H81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33" i="4"/>
  <c r="H134" i="4"/>
  <c r="H135" i="4"/>
  <c r="H136" i="4"/>
  <c r="H137" i="4"/>
  <c r="H138" i="4"/>
  <c r="H139" i="4"/>
  <c r="H140" i="4"/>
  <c r="H141" i="4"/>
  <c r="H142" i="4"/>
  <c r="H143" i="4"/>
  <c r="H209" i="4"/>
  <c r="H64" i="4"/>
  <c r="H65" i="4"/>
  <c r="H66" i="4"/>
  <c r="H67" i="4"/>
  <c r="H68" i="4"/>
  <c r="H69" i="4"/>
  <c r="H4" i="4"/>
  <c r="H5" i="4"/>
  <c r="H6" i="4"/>
  <c r="H8" i="4"/>
  <c r="H9" i="4"/>
  <c r="H10" i="4"/>
  <c r="H11" i="4"/>
  <c r="H12" i="4"/>
  <c r="H13" i="4"/>
  <c r="H15" i="4"/>
  <c r="H16" i="4"/>
  <c r="H17" i="4"/>
  <c r="H18" i="4"/>
  <c r="H19" i="4"/>
  <c r="H20" i="4"/>
  <c r="H21" i="4"/>
  <c r="H22" i="4"/>
  <c r="H23" i="4"/>
  <c r="H25" i="4"/>
  <c r="H26" i="4"/>
  <c r="H27" i="4"/>
  <c r="H29" i="4"/>
  <c r="H30" i="4"/>
  <c r="H31" i="4"/>
  <c r="H32" i="4"/>
  <c r="H33" i="4"/>
  <c r="H35" i="4"/>
  <c r="H36" i="4"/>
  <c r="H37" i="4"/>
  <c r="H38" i="4"/>
  <c r="H39" i="4"/>
  <c r="H40" i="4"/>
  <c r="H41" i="4"/>
  <c r="H42" i="4"/>
  <c r="H43" i="4"/>
  <c r="H44" i="4"/>
  <c r="H45" i="4"/>
  <c r="H46" i="4"/>
  <c r="H48" i="4"/>
  <c r="H49" i="4"/>
  <c r="H50" i="4"/>
  <c r="H51" i="4"/>
  <c r="H52" i="4"/>
  <c r="H53" i="4"/>
  <c r="H54" i="4"/>
  <c r="H55" i="4"/>
  <c r="H56" i="4"/>
  <c r="H57" i="4"/>
  <c r="H59" i="4"/>
  <c r="H60" i="4"/>
  <c r="H61" i="4"/>
  <c r="H62" i="4"/>
  <c r="H63" i="4"/>
  <c r="I2" i="4"/>
  <c r="I3" i="4" s="1"/>
  <c r="B14" i="5"/>
  <c r="H109" i="3"/>
  <c r="H110" i="3"/>
  <c r="H102" i="3"/>
  <c r="H103" i="3"/>
  <c r="H104" i="3"/>
  <c r="H105" i="3"/>
  <c r="H106" i="3"/>
  <c r="H107" i="3"/>
  <c r="H108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6" i="3"/>
  <c r="H127" i="3"/>
  <c r="H128" i="3"/>
  <c r="H129" i="3"/>
  <c r="H130" i="3"/>
  <c r="H132" i="3"/>
  <c r="H133" i="3"/>
  <c r="H134" i="3"/>
  <c r="H135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I9" i="6" l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I53" i="6" s="1"/>
  <c r="I54" i="6" s="1"/>
  <c r="I55" i="6" s="1"/>
  <c r="I56" i="6" s="1"/>
  <c r="I57" i="6" s="1"/>
  <c r="I58" i="6" s="1"/>
  <c r="I59" i="6" s="1"/>
  <c r="I60" i="6" s="1"/>
  <c r="I61" i="6" s="1"/>
  <c r="I62" i="6" s="1"/>
  <c r="I63" i="6" s="1"/>
  <c r="I64" i="6" s="1"/>
  <c r="I65" i="6" s="1"/>
  <c r="I66" i="6" s="1"/>
  <c r="I67" i="6" s="1"/>
  <c r="I68" i="6" s="1"/>
  <c r="I69" i="6" s="1"/>
  <c r="I70" i="6" s="1"/>
  <c r="I71" i="6" s="1"/>
  <c r="I72" i="6" s="1"/>
  <c r="I73" i="6" s="1"/>
  <c r="I74" i="6" s="1"/>
  <c r="I75" i="6" s="1"/>
  <c r="I76" i="6" s="1"/>
  <c r="I77" i="6" s="1"/>
  <c r="I78" i="6" s="1"/>
  <c r="I79" i="6" s="1"/>
  <c r="I80" i="6" s="1"/>
  <c r="I81" i="6" s="1"/>
  <c r="I82" i="6" s="1"/>
  <c r="I83" i="6" s="1"/>
  <c r="I84" i="6" s="1"/>
  <c r="I85" i="6" s="1"/>
  <c r="I86" i="6" s="1"/>
  <c r="I87" i="6" s="1"/>
  <c r="I88" i="6" s="1"/>
  <c r="I89" i="6" s="1"/>
  <c r="I90" i="6" s="1"/>
  <c r="I91" i="6" s="1"/>
  <c r="I92" i="6" s="1"/>
  <c r="I93" i="6" s="1"/>
  <c r="I94" i="6" s="1"/>
  <c r="I95" i="6" s="1"/>
  <c r="I96" i="6" s="1"/>
  <c r="I97" i="6" s="1"/>
  <c r="I98" i="6" s="1"/>
  <c r="I99" i="6" s="1"/>
  <c r="I100" i="6" s="1"/>
  <c r="I101" i="6" s="1"/>
  <c r="I102" i="6" s="1"/>
  <c r="I103" i="6" s="1"/>
  <c r="I104" i="6" s="1"/>
  <c r="I105" i="6" s="1"/>
  <c r="I106" i="6" s="1"/>
  <c r="I107" i="6" s="1"/>
  <c r="I108" i="6" s="1"/>
  <c r="I109" i="6" s="1"/>
  <c r="I110" i="6" s="1"/>
  <c r="I111" i="6" s="1"/>
  <c r="I112" i="6" s="1"/>
  <c r="I113" i="6" s="1"/>
  <c r="I114" i="6" s="1"/>
  <c r="I115" i="6" s="1"/>
  <c r="I116" i="6" s="1"/>
  <c r="I117" i="6" s="1"/>
  <c r="I118" i="6" s="1"/>
  <c r="I119" i="6" s="1"/>
  <c r="I120" i="6" s="1"/>
  <c r="I121" i="6" s="1"/>
  <c r="I122" i="6" s="1"/>
  <c r="I123" i="6" s="1"/>
  <c r="I124" i="6" s="1"/>
  <c r="I125" i="6" s="1"/>
  <c r="I126" i="6" s="1"/>
  <c r="I127" i="6" s="1"/>
  <c r="I128" i="6" s="1"/>
  <c r="I129" i="6" s="1"/>
  <c r="I130" i="6" s="1"/>
  <c r="I131" i="6" s="1"/>
  <c r="I132" i="6" s="1"/>
  <c r="I133" i="6" s="1"/>
  <c r="I134" i="6" s="1"/>
  <c r="I135" i="6" s="1"/>
  <c r="I136" i="6" s="1"/>
  <c r="I137" i="6" s="1"/>
  <c r="I138" i="6" s="1"/>
  <c r="I139" i="6" s="1"/>
  <c r="I140" i="6" s="1"/>
  <c r="I141" i="6" s="1"/>
  <c r="I142" i="6" s="1"/>
  <c r="I143" i="6" s="1"/>
  <c r="I144" i="6" s="1"/>
  <c r="I145" i="6" s="1"/>
  <c r="I146" i="6" s="1"/>
  <c r="I4" i="4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209" i="4" s="1"/>
  <c r="H25" i="3"/>
  <c r="H26" i="3"/>
  <c r="H27" i="3"/>
  <c r="H28" i="3"/>
  <c r="H29" i="3"/>
  <c r="H30" i="3"/>
  <c r="H32" i="3"/>
  <c r="H33" i="3"/>
  <c r="H35" i="3"/>
  <c r="H37" i="3"/>
  <c r="H38" i="3"/>
  <c r="H42" i="3"/>
  <c r="H45" i="3"/>
  <c r="H47" i="3"/>
  <c r="H48" i="3"/>
  <c r="H49" i="3"/>
  <c r="H50" i="3"/>
  <c r="H51" i="3"/>
  <c r="H52" i="3"/>
  <c r="H55" i="3"/>
  <c r="H56" i="3"/>
  <c r="H58" i="3"/>
  <c r="H59" i="3"/>
  <c r="H60" i="3"/>
  <c r="H61" i="3"/>
  <c r="H62" i="3"/>
  <c r="H63" i="3"/>
  <c r="H64" i="3"/>
  <c r="H65" i="3"/>
  <c r="H67" i="3"/>
  <c r="H68" i="3"/>
  <c r="H69" i="3"/>
  <c r="H70" i="3"/>
  <c r="H72" i="3"/>
  <c r="H73" i="3"/>
  <c r="H74" i="3"/>
  <c r="H75" i="3"/>
  <c r="H78" i="3"/>
  <c r="H79" i="3"/>
  <c r="H80" i="3"/>
  <c r="H81" i="3"/>
  <c r="H82" i="3"/>
  <c r="H83" i="3"/>
  <c r="H84" i="3"/>
  <c r="H85" i="3"/>
  <c r="H86" i="3"/>
  <c r="H87" i="3"/>
  <c r="H88" i="3"/>
  <c r="H89" i="3"/>
  <c r="H96" i="3"/>
  <c r="H98" i="3"/>
  <c r="H4" i="3"/>
  <c r="H5" i="3"/>
  <c r="H6" i="3"/>
  <c r="H7" i="3"/>
  <c r="H8" i="3"/>
  <c r="H9" i="3"/>
  <c r="H10" i="3"/>
  <c r="H11" i="3"/>
  <c r="H12" i="3"/>
  <c r="H13" i="3"/>
  <c r="H14" i="3"/>
  <c r="H16" i="3"/>
  <c r="H17" i="3"/>
  <c r="H18" i="3"/>
  <c r="H19" i="3"/>
  <c r="H20" i="3"/>
  <c r="H21" i="3"/>
  <c r="H3" i="3"/>
  <c r="H2" i="3"/>
  <c r="I2" i="3" s="1"/>
  <c r="I3" i="3" l="1"/>
  <c r="I4" i="3" s="1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I99" i="3" s="1"/>
  <c r="I100" i="3" s="1"/>
  <c r="I101" i="3" s="1"/>
  <c r="I102" i="3" s="1"/>
  <c r="I103" i="3" s="1"/>
  <c r="I104" i="3" s="1"/>
  <c r="I105" i="3" s="1"/>
  <c r="I106" i="3" s="1"/>
  <c r="I107" i="3" s="1"/>
  <c r="I108" i="3" s="1"/>
  <c r="I109" i="3" s="1"/>
  <c r="I110" i="3" s="1"/>
  <c r="I111" i="3" s="1"/>
  <c r="I112" i="3" s="1"/>
  <c r="I113" i="3" s="1"/>
  <c r="I114" i="3" s="1"/>
  <c r="I115" i="3" s="1"/>
  <c r="I116" i="3" s="1"/>
  <c r="I117" i="3" s="1"/>
  <c r="I118" i="3" s="1"/>
  <c r="I119" i="3" s="1"/>
  <c r="I120" i="3" s="1"/>
  <c r="I121" i="3" s="1"/>
  <c r="I122" i="3" s="1"/>
  <c r="I123" i="3" s="1"/>
  <c r="I124" i="3" s="1"/>
  <c r="I125" i="3" s="1"/>
  <c r="I126" i="3" s="1"/>
  <c r="I127" i="3" s="1"/>
  <c r="I128" i="3" s="1"/>
  <c r="I129" i="3" s="1"/>
  <c r="I130" i="3" s="1"/>
  <c r="I131" i="3" s="1"/>
  <c r="I132" i="3" s="1"/>
  <c r="I133" i="3" s="1"/>
  <c r="I134" i="3" s="1"/>
  <c r="I135" i="3" s="1"/>
  <c r="I136" i="3" s="1"/>
  <c r="I137" i="3" s="1"/>
  <c r="I138" i="3" s="1"/>
  <c r="I139" i="3" s="1"/>
  <c r="I140" i="3" s="1"/>
  <c r="I141" i="3" s="1"/>
  <c r="I142" i="3" s="1"/>
  <c r="I143" i="3" s="1"/>
  <c r="I144" i="3" s="1"/>
  <c r="I145" i="3" s="1"/>
  <c r="I146" i="3" s="1"/>
  <c r="I147" i="3" s="1"/>
  <c r="I148" i="3" s="1"/>
  <c r="I149" i="3" s="1"/>
  <c r="I150" i="3" s="1"/>
  <c r="I151" i="3" s="1"/>
  <c r="I152" i="3" s="1"/>
  <c r="I153" i="3" s="1"/>
  <c r="I154" i="3" s="1"/>
  <c r="I155" i="3" s="1"/>
  <c r="I156" i="3" s="1"/>
  <c r="I157" i="3" s="1"/>
  <c r="I158" i="3" s="1"/>
  <c r="I159" i="3" s="1"/>
  <c r="M89" i="1" l="1"/>
  <c r="H87" i="1" l="1"/>
  <c r="H88" i="1"/>
  <c r="H89" i="1"/>
  <c r="H75" i="1"/>
  <c r="H76" i="1"/>
  <c r="H77" i="1"/>
  <c r="H78" i="1"/>
  <c r="H79" i="1"/>
  <c r="H80" i="1"/>
  <c r="H81" i="1"/>
  <c r="H82" i="1"/>
  <c r="H83" i="1"/>
  <c r="H84" i="1"/>
  <c r="H85" i="1"/>
  <c r="H86" i="1"/>
  <c r="H71" i="1"/>
  <c r="H72" i="1"/>
  <c r="H73" i="1"/>
  <c r="H7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3" i="1"/>
  <c r="I3" i="1" s="1"/>
  <c r="H4" i="1"/>
  <c r="H5" i="1"/>
  <c r="H6" i="1"/>
  <c r="H7" i="1"/>
  <c r="H8" i="1"/>
  <c r="H9" i="1"/>
  <c r="H10" i="1"/>
  <c r="H2" i="1"/>
  <c r="I4" i="1" l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2" i="10" s="1"/>
  <c r="I3" i="10" s="1"/>
  <c r="I4" i="10" s="1"/>
  <c r="I5" i="10" s="1"/>
  <c r="I6" i="10" s="1"/>
  <c r="I7" i="10" s="1"/>
  <c r="I8" i="10" s="1"/>
  <c r="I9" i="10" s="1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I22" i="10" s="1"/>
  <c r="I23" i="10" s="1"/>
  <c r="I24" i="10" s="1"/>
  <c r="I25" i="10" s="1"/>
  <c r="I26" i="10" s="1"/>
  <c r="I27" i="10" s="1"/>
  <c r="I28" i="10" s="1"/>
  <c r="I29" i="10" s="1"/>
  <c r="I30" i="10" s="1"/>
  <c r="I31" i="10" s="1"/>
  <c r="I32" i="10" s="1"/>
  <c r="I33" i="10" s="1"/>
  <c r="I34" i="10" s="1"/>
  <c r="I35" i="10" s="1"/>
  <c r="I36" i="10" s="1"/>
  <c r="I37" i="10" s="1"/>
  <c r="I38" i="10" s="1"/>
  <c r="I39" i="10" s="1"/>
  <c r="I40" i="10" s="1"/>
  <c r="I41" i="10" s="1"/>
  <c r="I42" i="10" s="1"/>
  <c r="I43" i="10" s="1"/>
  <c r="I44" i="10" s="1"/>
  <c r="I45" i="10" s="1"/>
  <c r="I46" i="10" s="1"/>
  <c r="I47" i="10" s="1"/>
  <c r="I48" i="10" s="1"/>
  <c r="I49" i="10" s="1"/>
  <c r="I50" i="10" s="1"/>
  <c r="I51" i="10" s="1"/>
  <c r="I52" i="10" s="1"/>
  <c r="I53" i="10" s="1"/>
  <c r="I54" i="10" s="1"/>
  <c r="I55" i="10" s="1"/>
  <c r="I56" i="10" s="1"/>
  <c r="I57" i="10" s="1"/>
  <c r="I58" i="10" s="1"/>
  <c r="I59" i="10" s="1"/>
  <c r="I60" i="10" s="1"/>
  <c r="I61" i="10" s="1"/>
  <c r="I62" i="10" s="1"/>
  <c r="I63" i="10" s="1"/>
  <c r="I64" i="10" s="1"/>
  <c r="I65" i="10" s="1"/>
  <c r="I66" i="10" s="1"/>
  <c r="I67" i="10" s="1"/>
  <c r="I68" i="10" s="1"/>
  <c r="I69" i="10" s="1"/>
  <c r="I70" i="10" s="1"/>
  <c r="I71" i="10" s="1"/>
  <c r="I72" i="10" s="1"/>
  <c r="I73" i="10" s="1"/>
  <c r="I74" i="10" s="1"/>
  <c r="I75" i="10" s="1"/>
  <c r="I76" i="10" s="1"/>
  <c r="I77" i="10" s="1"/>
  <c r="I78" i="10" s="1"/>
  <c r="I79" i="10" s="1"/>
  <c r="I80" i="10" s="1"/>
  <c r="I81" i="10" s="1"/>
  <c r="I82" i="10" s="1"/>
  <c r="I83" i="10" s="1"/>
  <c r="I84" i="10" s="1"/>
  <c r="I85" i="10" s="1"/>
  <c r="I86" i="10" s="1"/>
  <c r="I87" i="10" s="1"/>
  <c r="I88" i="10" s="1"/>
  <c r="I89" i="10" s="1"/>
  <c r="I90" i="10" s="1"/>
  <c r="I91" i="10" s="1"/>
  <c r="I92" i="10" s="1"/>
  <c r="I93" i="10" s="1"/>
  <c r="I94" i="10" s="1"/>
  <c r="I95" i="10" s="1"/>
  <c r="I96" i="10" s="1"/>
  <c r="I97" i="10" s="1"/>
  <c r="I98" i="10" s="1"/>
  <c r="I99" i="10" s="1"/>
  <c r="I100" i="10" s="1"/>
  <c r="I101" i="10" s="1"/>
  <c r="I102" i="10" s="1"/>
  <c r="I103" i="10" s="1"/>
  <c r="I104" i="10" s="1"/>
  <c r="I105" i="10" s="1"/>
  <c r="I106" i="10" s="1"/>
  <c r="I107" i="10" s="1"/>
  <c r="I108" i="10" s="1"/>
  <c r="I109" i="10" s="1"/>
  <c r="I110" i="10" s="1"/>
  <c r="I111" i="10" s="1"/>
  <c r="I112" i="10" s="1"/>
  <c r="I113" i="10" s="1"/>
  <c r="I114" i="10" s="1"/>
  <c r="I115" i="10" s="1"/>
  <c r="I116" i="10" s="1"/>
  <c r="I117" i="10" s="1"/>
  <c r="J2" i="11" l="1"/>
  <c r="J3" i="11"/>
  <c r="J4" i="11" s="1"/>
  <c r="J5" i="11" s="1"/>
  <c r="J6" i="11" s="1"/>
  <c r="J7" i="11" s="1"/>
  <c r="J8" i="11" s="1"/>
  <c r="J9" i="11" s="1"/>
  <c r="J10" i="11" s="1"/>
  <c r="J11" i="11" s="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H2" i="17" l="1"/>
  <c r="H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</calcChain>
</file>

<file path=xl/sharedStrings.xml><?xml version="1.0" encoding="utf-8"?>
<sst xmlns="http://schemas.openxmlformats.org/spreadsheetml/2006/main" count="11851" uniqueCount="5984">
  <si>
    <t>(76) AW HCP FAVOURITES</t>
  </si>
  <si>
    <t>Prime Exhibit</t>
  </si>
  <si>
    <t>Lingfield</t>
  </si>
  <si>
    <t>Haadeeth</t>
  </si>
  <si>
    <t>(85) NHF</t>
  </si>
  <si>
    <t>Manor Brook (IRE)</t>
  </si>
  <si>
    <t>Wetherby</t>
  </si>
  <si>
    <t>(84) Mullins Jan/Feb</t>
  </si>
  <si>
    <t>Beluckyagain (IRE)</t>
  </si>
  <si>
    <t>Fairyhouse</t>
  </si>
  <si>
    <t>Result</t>
  </si>
  <si>
    <t>(67) NH</t>
  </si>
  <si>
    <t>Trozulon (FR)</t>
  </si>
  <si>
    <t>Southwell</t>
  </si>
  <si>
    <t>Sudden Wish (IRE)</t>
  </si>
  <si>
    <t>Kempton</t>
  </si>
  <si>
    <t>(55) AW Non HCP</t>
  </si>
  <si>
    <t>Birdman (IRE)</t>
  </si>
  <si>
    <t>Wolverhampton</t>
  </si>
  <si>
    <t>(76) AW HCP FAVS</t>
  </si>
  <si>
    <t>Skidby Mill (IRE)</t>
  </si>
  <si>
    <t>(63) AW – Good EW</t>
  </si>
  <si>
    <t>Wiki Tiki</t>
  </si>
  <si>
    <t>(33) Venetia Mud</t>
  </si>
  <si>
    <t>Eastern Witness (IRE)</t>
  </si>
  <si>
    <t>Ludlow</t>
  </si>
  <si>
    <t>(2) V.Williams</t>
  </si>
  <si>
    <t>Mrs Jordan (IRE)</t>
  </si>
  <si>
    <t>(63) AW 7 day return - Good EW</t>
  </si>
  <si>
    <t>Vhujon (IRE)</t>
  </si>
  <si>
    <t>(63) AW  - Good EW</t>
  </si>
  <si>
    <t>Spreadable (IRE)</t>
  </si>
  <si>
    <t>Mudita Moment (IRE)</t>
  </si>
  <si>
    <t>Huntingdon</t>
  </si>
  <si>
    <t>Art Professor (IRE)</t>
  </si>
  <si>
    <t>Promanco</t>
  </si>
  <si>
    <t>Torgamah Lad (IRE)</t>
  </si>
  <si>
    <t>Doncaster</t>
  </si>
  <si>
    <t>(2) V.Williams h`cap hrles in Feb</t>
  </si>
  <si>
    <t>Santo Thomas (FR)</t>
  </si>
  <si>
    <t>Somemothersdohavem</t>
  </si>
  <si>
    <t>Warwick</t>
  </si>
  <si>
    <t>(84) Mullins</t>
  </si>
  <si>
    <t>Tarla (FR)</t>
  </si>
  <si>
    <t>Naas</t>
  </si>
  <si>
    <t>Glens Melody (IRE)</t>
  </si>
  <si>
    <t>Milsean (IRE)</t>
  </si>
  <si>
    <t>Thomas Brown</t>
  </si>
  <si>
    <t>Newbury</t>
  </si>
  <si>
    <t>Dungeness</t>
  </si>
  <si>
    <t>Exeter</t>
  </si>
  <si>
    <t>Vautour (FR)</t>
  </si>
  <si>
    <t>Leopardstown</t>
  </si>
  <si>
    <t>(80) AW</t>
  </si>
  <si>
    <t>Hot Right Now</t>
  </si>
  <si>
    <t>Ballycasey (IRE)</t>
  </si>
  <si>
    <t>(63) AW  - Good EW</t>
  </si>
  <si>
    <t>Abi Scarlet (IRE)</t>
  </si>
  <si>
    <t>67) NH Novices</t>
  </si>
  <si>
    <t>Stonebrook (IRE)</t>
  </si>
  <si>
    <t>Ayr</t>
  </si>
  <si>
    <t>(79) Southwell</t>
  </si>
  <si>
    <t>Yasir</t>
  </si>
  <si>
    <t>Keep Kicking (IRE)</t>
  </si>
  <si>
    <t>(57) AW – HCPS</t>
  </si>
  <si>
    <t>Zaeem</t>
  </si>
  <si>
    <t>Bretherton</t>
  </si>
  <si>
    <t>(63) AW - Good EW</t>
  </si>
  <si>
    <t>(80) AW LTO</t>
  </si>
  <si>
    <t>Bowstar</t>
  </si>
  <si>
    <t>(33) Venetia</t>
  </si>
  <si>
    <t>Massena (IRE)</t>
  </si>
  <si>
    <t>Leicester</t>
  </si>
  <si>
    <t>Browns Brook (IRE)</t>
  </si>
  <si>
    <t>Renard Dirlande (FR)</t>
  </si>
  <si>
    <t>Bowie Boy (IRE)</t>
  </si>
  <si>
    <t>(53) Barron</t>
  </si>
  <si>
    <t>Duelling Dragon (USA)</t>
  </si>
  <si>
    <t>Louis Vee (IRE)</t>
  </si>
  <si>
    <t>Premium Pressure (USA)</t>
  </si>
  <si>
    <t>Turban (FR)</t>
  </si>
  <si>
    <t>Gowran Park</t>
  </si>
  <si>
    <t>Astigos (FR)</t>
  </si>
  <si>
    <t>Haydock</t>
  </si>
  <si>
    <t>Tidal Dance (IRE)</t>
  </si>
  <si>
    <t>Wincanton</t>
  </si>
  <si>
    <t>(33) Venetia W</t>
  </si>
  <si>
    <t>Gardefort (FR)</t>
  </si>
  <si>
    <t>Dolatulo (FR)</t>
  </si>
  <si>
    <t>Hazy Tom (IRE)</t>
  </si>
  <si>
    <t>(68) AW Novices</t>
  </si>
  <si>
    <t>Arabian Music (IRE)</t>
  </si>
  <si>
    <t>(33) Venetia. W</t>
  </si>
  <si>
    <t>King Of Glory</t>
  </si>
  <si>
    <t>Taunton</t>
  </si>
  <si>
    <t>Leviathan</t>
  </si>
  <si>
    <t>Conry (IRE)</t>
  </si>
  <si>
    <t>(76) AW FAVourites</t>
  </si>
  <si>
    <t>Fire In Babylon (IRE)</t>
  </si>
  <si>
    <t>Elusive Hawk (IRE)</t>
  </si>
  <si>
    <t>Abbyssial (IRE)</t>
  </si>
  <si>
    <t>Fairyhouse WON@ 11/4</t>
  </si>
  <si>
    <t>Adriana Des Mottes (FR)</t>
  </si>
  <si>
    <r>
      <t>Fairyhouse 2</t>
    </r>
    <r>
      <rPr>
        <vertAlign val="superscript"/>
        <sz val="12"/>
        <color theme="1"/>
        <rFont val="Times New Roman"/>
        <family val="1"/>
      </rPr>
      <t>ND</t>
    </r>
    <r>
      <rPr>
        <sz val="12"/>
        <color theme="1"/>
        <rFont val="Times New Roman"/>
        <family val="1"/>
      </rPr>
      <t xml:space="preserve"> @ 8/11F</t>
    </r>
  </si>
  <si>
    <t>(51) Tom O'Brien</t>
  </si>
  <si>
    <t>Woodford County</t>
  </si>
  <si>
    <t>Chepstow WON @ 11/2</t>
  </si>
  <si>
    <t>Wicklow Gold (FR)</t>
  </si>
  <si>
    <t>Fairyhouse LOST</t>
  </si>
  <si>
    <t>On His Own (IRE)</t>
  </si>
  <si>
    <t>Fairyhouse WON@ 11/8F</t>
  </si>
  <si>
    <t>(67) NH Novices</t>
  </si>
  <si>
    <t>Panama Petrus (IRE)</t>
  </si>
  <si>
    <t>Newcastle LOST</t>
  </si>
  <si>
    <t>Chepstow LOST</t>
  </si>
  <si>
    <t>(47) Newcastle NH Fav</t>
  </si>
  <si>
    <t>Dark Dune (IRE)</t>
  </si>
  <si>
    <t>Newcastle WON @ 11/8F</t>
  </si>
  <si>
    <t>Aqalim</t>
  </si>
  <si>
    <t>Kempton WON @ 2/1</t>
  </si>
  <si>
    <t>George Guru</t>
  </si>
  <si>
    <r>
      <t>Lingfield 2</t>
    </r>
    <r>
      <rPr>
        <vertAlign val="superscript"/>
        <sz val="12"/>
        <color theme="1"/>
        <rFont val="Times New Roman"/>
        <family val="1"/>
      </rPr>
      <t>ND</t>
    </r>
    <r>
      <rPr>
        <sz val="12"/>
        <color theme="1"/>
        <rFont val="Times New Roman"/>
        <family val="1"/>
      </rPr>
      <t xml:space="preserve"> @ 2.7 PLACE ODDS</t>
    </r>
  </si>
  <si>
    <t>Kingcora (FR)</t>
  </si>
  <si>
    <t>Fontwell LOST</t>
  </si>
  <si>
    <t>City Slicker (IRE)</t>
  </si>
  <si>
    <t>Naas LOST</t>
  </si>
  <si>
    <t>Take The Mick</t>
  </si>
  <si>
    <t>Towcester LOST</t>
  </si>
  <si>
    <t>Killultagh Vic (IRE)</t>
  </si>
  <si>
    <t>Naas WOM @ 2/1</t>
  </si>
  <si>
    <t>Plumpton LOST</t>
  </si>
  <si>
    <t>Reggie Bond</t>
  </si>
  <si>
    <t>Wolverhampton lost</t>
  </si>
  <si>
    <t>(76) AW HCP FAVouriteS</t>
  </si>
  <si>
    <t>Bertie Blu Boy</t>
  </si>
  <si>
    <t>(52) NH</t>
  </si>
  <si>
    <t>Turf Trivia</t>
  </si>
  <si>
    <t>Catterick</t>
  </si>
  <si>
    <t>Rosa Fleet (IRE)</t>
  </si>
  <si>
    <t>Bangor</t>
  </si>
  <si>
    <t>Jeanry (FR)</t>
  </si>
  <si>
    <t>(33) Venetia </t>
  </si>
  <si>
    <t>Supreme Present</t>
  </si>
  <si>
    <t>Dorry K (IRE)</t>
  </si>
  <si>
    <t>Ellins Tower</t>
  </si>
  <si>
    <t>(57) AW - HCPS</t>
  </si>
  <si>
    <t>Dutiful Son (IRE)</t>
  </si>
  <si>
    <t>84) Mullins</t>
  </si>
  <si>
    <t>Urano (FR)</t>
  </si>
  <si>
    <t>Thurles</t>
  </si>
  <si>
    <t>Shesafoxylady (IRE)</t>
  </si>
  <si>
    <t>Star Up In The Sky (USA)</t>
  </si>
  <si>
    <t>(54) AW Southwell</t>
  </si>
  <si>
    <t>Grace Hull</t>
  </si>
  <si>
    <t>Kempton WON</t>
  </si>
  <si>
    <t>(40) A.King</t>
  </si>
  <si>
    <t>Bull And Bush (IRE)</t>
  </si>
  <si>
    <t>Huzzah (IRE)</t>
  </si>
  <si>
    <t>Biscuiteer</t>
  </si>
  <si>
    <t>(55) Jacob</t>
  </si>
  <si>
    <t>Cowards Close (IRE)</t>
  </si>
  <si>
    <t>(52) NH - 5 day return</t>
  </si>
  <si>
    <t>Brae On (IRE)</t>
  </si>
  <si>
    <t>Sedgefield L</t>
  </si>
  <si>
    <t>No No Romeo (IRE)</t>
  </si>
  <si>
    <t>Huntingdon L</t>
  </si>
  <si>
    <t>Spirit Of Gondree (IRE) WON @ 3/1</t>
  </si>
  <si>
    <t>Tizlove Regardless (USA) WON @ 4/7</t>
  </si>
  <si>
    <t>Yasir (USA)</t>
  </si>
  <si>
    <t>Stand Guard</t>
  </si>
  <si>
    <t>Electric Qatar</t>
  </si>
  <si>
    <t>Izzy Boy (USA</t>
  </si>
  <si>
    <t>Alnoomaas (IRE)</t>
  </si>
  <si>
    <t>(79) Southwell 2.20 Southwell Raging Bear (USA) </t>
  </si>
  <si>
    <t>(79) Southwell 4.25 Southwell Royal Bajan (USA) </t>
  </si>
  <si>
    <t>(76) AW HCP FAVS 5.55 Kempton Self Employed </t>
  </si>
  <si>
    <t>(76) AW HCP FAVS 8.30 Wolverhampton Sian Gwalia</t>
  </si>
  <si>
    <t>NH</t>
  </si>
  <si>
    <t>Sandown</t>
  </si>
  <si>
    <t>Sound Investment (IRE) won</t>
  </si>
  <si>
    <t>The Unsub (IRE) won</t>
  </si>
  <si>
    <t>(77) Dalgleish AW</t>
  </si>
  <si>
    <t>Beautiful Stranger (IRE)</t>
  </si>
  <si>
    <t>EBF Final 14</t>
  </si>
  <si>
    <t>Classic Move (IRE) L</t>
  </si>
  <si>
    <t>Cesar Milan L</t>
  </si>
  <si>
    <t>Stratford</t>
  </si>
  <si>
    <t>Riddleofthesands (IRE)</t>
  </si>
  <si>
    <t>(40) A King</t>
  </si>
  <si>
    <t>Plumpton</t>
  </si>
  <si>
    <t>Our Phylli Vera (IRE)</t>
  </si>
  <si>
    <t>(80) AW WON LTO</t>
  </si>
  <si>
    <t>A Little Bit Dusty</t>
  </si>
  <si>
    <t>Jacobs Son</t>
  </si>
  <si>
    <t>Helmsley Flyer (IRE)</t>
  </si>
  <si>
    <t>Prohibition (IRE)</t>
  </si>
  <si>
    <t>CHELTENHAM</t>
  </si>
  <si>
    <t>Vaniteux</t>
  </si>
  <si>
    <t>Dodging B</t>
  </si>
  <si>
    <t>Grandouet</t>
  </si>
  <si>
    <t>My Tent Or Yours</t>
  </si>
  <si>
    <t>Ericht</t>
  </si>
  <si>
    <t>Red Sherlock</t>
  </si>
  <si>
    <t>Smad Place</t>
  </si>
  <si>
    <t>Carlingford Loch</t>
  </si>
  <si>
    <t>Sire DE Grugy</t>
  </si>
  <si>
    <t>Captain Conan</t>
  </si>
  <si>
    <t>Black Hercules</t>
  </si>
  <si>
    <t>Shaneskill</t>
  </si>
  <si>
    <t>Tarquin De S</t>
  </si>
  <si>
    <t>Oscar W</t>
  </si>
  <si>
    <t>AL Ferof</t>
  </si>
  <si>
    <t>Menorah</t>
  </si>
  <si>
    <t>Big Bucks</t>
  </si>
  <si>
    <t>At Fishers Cross</t>
  </si>
  <si>
    <t>Colour Squadron</t>
  </si>
  <si>
    <t>Johns Spirit</t>
  </si>
  <si>
    <t>Royal Irish Hussar</t>
  </si>
  <si>
    <t>Kings Palace</t>
  </si>
  <si>
    <t>Bobs Worth</t>
  </si>
  <si>
    <t>Somersby EW</t>
  </si>
  <si>
    <t>Giant B to place</t>
  </si>
  <si>
    <t>Ffos Las</t>
  </si>
  <si>
    <t>Tidal Dance (IRE) LOT</t>
  </si>
  <si>
    <t>City Supreme (IRE)LOST</t>
  </si>
  <si>
    <t>Princess Tara (IRE) WON  8/1</t>
  </si>
  <si>
    <t>Kasbhom  L</t>
  </si>
  <si>
    <t>Indias Song  L</t>
  </si>
  <si>
    <t>Arabian Heights L</t>
  </si>
  <si>
    <t>Mr Burbidge WON</t>
  </si>
  <si>
    <t>(79) Southwell 2013</t>
  </si>
  <si>
    <t>National Service (USA) L</t>
  </si>
  <si>
    <t>Brownsville (USA) L</t>
  </si>
  <si>
    <t>Streethowlingmama (USA) L</t>
  </si>
  <si>
    <t>Mr Red Clubs</t>
  </si>
  <si>
    <t>Pied Du Roi  (MUST BE 7/1 OR MORE TO BE A BET)</t>
  </si>
  <si>
    <t>Until The Man (EACH WAY)</t>
  </si>
  <si>
    <t>Chepstow</t>
  </si>
  <si>
    <t>Churchtown Love (IRE)</t>
  </si>
  <si>
    <t>An Dearthair Og (IRE)</t>
  </si>
  <si>
    <t>(52) NH -</t>
  </si>
  <si>
    <t>Solstice Son</t>
  </si>
  <si>
    <t>(78) Wolves</t>
  </si>
  <si>
    <t>Masterpaver</t>
  </si>
  <si>
    <t>Matraash (USA)</t>
  </si>
  <si>
    <t>Coco Shambhala (EACH WAY)</t>
  </si>
  <si>
    <t>Mont Royal nr</t>
  </si>
  <si>
    <t>Sedgefield</t>
  </si>
  <si>
    <t>Benzanno (IRE)</t>
  </si>
  <si>
    <t>(40) A. King</t>
  </si>
  <si>
    <t>Fred Le Macon (each way)</t>
  </si>
  <si>
    <t>Desoto County</t>
  </si>
  <si>
    <t>(23) John GOsden</t>
  </si>
  <si>
    <t>Dick Doughtywylie (each way)</t>
  </si>
  <si>
    <t>Domino King (each way)</t>
  </si>
  <si>
    <t>Sassanova (FR) (each way)</t>
  </si>
  <si>
    <t>Nautilus</t>
  </si>
  <si>
    <t>WINTER DERBY 14</t>
  </si>
  <si>
    <t>Grandeur (IRE)</t>
  </si>
  <si>
    <t>(24) Bolger Mar/Apr</t>
  </si>
  <si>
    <t>Curragh</t>
  </si>
  <si>
    <t>Alertness (IRE) lost</t>
  </si>
  <si>
    <t>Market Rasen</t>
  </si>
  <si>
    <t>Solway Dornal lost</t>
  </si>
  <si>
    <t>Rons Dream lost</t>
  </si>
  <si>
    <t>Camachoice (IRE)</t>
  </si>
  <si>
    <t>Watt Broderick (IRE)</t>
  </si>
  <si>
    <t>Dozy Joe</t>
  </si>
  <si>
    <t>BFSP</t>
  </si>
  <si>
    <t>P/L</t>
  </si>
  <si>
    <t>TOTAL</t>
  </si>
  <si>
    <t>Our Phylli Vera (IRE) L</t>
  </si>
  <si>
    <t>Fontwell</t>
  </si>
  <si>
    <t>Exitas (IRE) L</t>
  </si>
  <si>
    <t>Frampton (IRE) L</t>
  </si>
  <si>
    <t>Xclusive L</t>
  </si>
  <si>
    <t>Sheilas Heart L</t>
  </si>
  <si>
    <t>Teajaybe (USA) won @7/2</t>
  </si>
  <si>
    <t>Hamoody (USA)</t>
  </si>
  <si>
    <t>Honoured (IRE)</t>
  </si>
  <si>
    <t>Mimi Luke (USA)</t>
  </si>
  <si>
    <t>Greenhead High</t>
  </si>
  <si>
    <t>Framed Masterpiece</t>
  </si>
  <si>
    <t>Honest Strike (USA)</t>
  </si>
  <si>
    <t>Wildcat Lass (USA) 2nd</t>
  </si>
  <si>
    <t>Thatchmaster (USA)</t>
  </si>
  <si>
    <t>(79) Southwell are</t>
  </si>
  <si>
    <t>Auden (USA)</t>
  </si>
  <si>
    <t>Con Forza (IRE) lost</t>
  </si>
  <si>
    <t>Tappanappa (IRE)</t>
  </si>
  <si>
    <t>Wishformore (IRE)</t>
  </si>
  <si>
    <t>Almargo (IRE)</t>
  </si>
  <si>
    <t>Stow</t>
  </si>
  <si>
    <t>(40) King</t>
  </si>
  <si>
    <t>Uttoxeter</t>
  </si>
  <si>
    <t>Jojabean (EACH WAY)</t>
  </si>
  <si>
    <t>Henllan Harri (IRE)</t>
  </si>
  <si>
    <t>Superior Fire (IRE)</t>
  </si>
  <si>
    <t>(25) Fahey Mar/Apr</t>
  </si>
  <si>
    <t>Gabrials Kaka (EACH WAY)</t>
  </si>
  <si>
    <t>Hi There (EACH WAY)</t>
  </si>
  <si>
    <t>Manchestar (each way) WON @8/1</t>
  </si>
  <si>
    <t>Ascot</t>
  </si>
  <si>
    <t>Simply A Legend(each way) WON @ 23/1</t>
  </si>
  <si>
    <r>
      <t>Khelman (each way) 2</t>
    </r>
    <r>
      <rPr>
        <vertAlign val="superscript"/>
        <sz val="12"/>
        <color theme="1"/>
        <rFont val="Times New Roman"/>
        <family val="1"/>
      </rPr>
      <t>ND</t>
    </r>
    <r>
      <rPr>
        <sz val="12"/>
        <color theme="1"/>
        <rFont val="Times New Roman"/>
        <family val="1"/>
      </rPr>
      <t xml:space="preserve"> @</t>
    </r>
  </si>
  <si>
    <t>Flyman (each way) WON @8/1 betfair sp</t>
  </si>
  <si>
    <t>(23) John GOsden March/April</t>
  </si>
  <si>
    <t>Gatewood LOST 2ND</t>
  </si>
  <si>
    <t>BETS</t>
  </si>
  <si>
    <t>WINS</t>
  </si>
  <si>
    <t>SR</t>
  </si>
  <si>
    <t>Cheltenham</t>
  </si>
  <si>
    <t>2.00 Southwell  Jacobs Son</t>
  </si>
  <si>
    <t>(79) Southwell 2.00 Mishrif (USA)</t>
  </si>
  <si>
    <t>3.00 Southwell  Laylas Hero (IRE)</t>
  </si>
  <si>
    <t>(54) AW Sthl</t>
  </si>
  <si>
    <t>4.30 Southwell</t>
  </si>
  <si>
    <t>Kasbhom</t>
  </si>
  <si>
    <t>(54) AW Sthl 5.00 Southwell</t>
  </si>
  <si>
    <t>Mont Signal</t>
  </si>
  <si>
    <t>5.20 Kempton</t>
  </si>
  <si>
    <t>Sweet Talking Guy (IRE)</t>
  </si>
  <si>
    <t>2.30 Southwell</t>
  </si>
  <si>
    <t>Fizzolo</t>
  </si>
  <si>
    <t>Aintree</t>
  </si>
  <si>
    <t>&gt;(100) Aintree Contenders</t>
  </si>
  <si>
    <t>&gt;(98) Aintree Big Priced HCP</t>
  </si>
  <si>
    <t>Uxizandre (FR) WON 11/4</t>
  </si>
  <si>
    <t>Josses Hill (IRE) WON @2.54</t>
  </si>
  <si>
    <t>Holywell (IRE) WON @ 5.3</t>
  </si>
  <si>
    <t>&gt;(99) Aintree NHCP</t>
  </si>
  <si>
    <t>Ofaolains Boy (IRE) LOST</t>
  </si>
  <si>
    <r>
      <t>Ballynagour (each way) 3</t>
    </r>
    <r>
      <rPr>
        <vertAlign val="superscript"/>
        <sz val="12"/>
        <color theme="1"/>
        <rFont val="Times New Roman"/>
        <family val="1"/>
      </rPr>
      <t>RD</t>
    </r>
    <r>
      <rPr>
        <sz val="12"/>
        <color theme="1"/>
        <rFont val="Times New Roman"/>
        <family val="1"/>
      </rPr>
      <t xml:space="preserve"> PLACED @ 5/2</t>
    </r>
  </si>
  <si>
    <t>Rajdhani Express LOST</t>
  </si>
  <si>
    <t>(98) Aintree Big Priced HCP</t>
  </si>
  <si>
    <r>
      <t>Eastlake (each way) 3</t>
    </r>
    <r>
      <rPr>
        <vertAlign val="superscript"/>
        <sz val="12"/>
        <color theme="1"/>
        <rFont val="Times New Roman"/>
        <family val="1"/>
      </rPr>
      <t>RD</t>
    </r>
    <r>
      <rPr>
        <sz val="12"/>
        <color theme="1"/>
        <rFont val="Times New Roman"/>
        <family val="1"/>
      </rPr>
      <t xml:space="preserve"> PLACED@ 6/1</t>
    </r>
  </si>
  <si>
    <r>
      <t>Tatenen (each way) 4</t>
    </r>
    <r>
      <rPr>
        <vertAlign val="superscript"/>
        <sz val="12"/>
        <color theme="1"/>
        <rFont val="Times New Roman"/>
        <family val="1"/>
      </rPr>
      <t>TH</t>
    </r>
    <r>
      <rPr>
        <sz val="12"/>
        <color theme="1"/>
        <rFont val="Times New Roman"/>
        <family val="1"/>
      </rPr>
      <t xml:space="preserve"> PLACED@ 7/1</t>
    </r>
  </si>
  <si>
    <t>(100) Aintree Contenders</t>
  </si>
  <si>
    <t>&gt;­­(85) NHF</t>
  </si>
  <si>
    <t>The Govaness (each way)</t>
  </si>
  <si>
    <t>Sir Frank Morgan (IRE)</t>
  </si>
  <si>
    <t>Gaelic Silver (FR)</t>
  </si>
  <si>
    <t>Im Super Too (IRE)</t>
  </si>
  <si>
    <t>Bert The Alert</t>
  </si>
  <si>
    <t>Goldmadchen (GER)</t>
  </si>
  <si>
    <t>&gt;GS or better, 2m4f+</t>
  </si>
  <si>
    <t>Sound Investment (IRE) LOST</t>
  </si>
  <si>
    <t>Guitar Pete (each way) WON @7/1 PLACED @ 13/8</t>
  </si>
  <si>
    <t>Hawk High (each way) LOST</t>
  </si>
  <si>
    <t>Dynaste (FR) 2nd LOST</t>
  </si>
  <si>
    <t>The New One (IRE) WON 1/2</t>
  </si>
  <si>
    <t>Sir Guy Porteous (IRE) LOST</t>
  </si>
  <si>
    <r>
      <t>Astracad (each way) 4</t>
    </r>
    <r>
      <rPr>
        <vertAlign val="superscript"/>
        <sz val="12"/>
        <color theme="1"/>
        <rFont val="Times New Roman"/>
        <family val="1"/>
      </rPr>
      <t>TH</t>
    </r>
    <r>
      <rPr>
        <sz val="12"/>
        <color theme="1"/>
        <rFont val="Times New Roman"/>
        <family val="1"/>
      </rPr>
      <t xml:space="preserve"> PLACED@ 4.25</t>
    </r>
  </si>
  <si>
    <t>Claret Cloak (IRE) 3RD PLACED@ 1.92</t>
  </si>
  <si>
    <t>&gt;99) Aintree NHCP</t>
  </si>
  <si>
    <t>Crowning Jewel (each way) LOST</t>
  </si>
  <si>
    <t>Edgardo Sol (each way) LOST</t>
  </si>
  <si>
    <t>Josies Orders (each way) LOST</t>
  </si>
  <si>
    <t>&gt;(85) NHF</t>
  </si>
  <si>
    <t>Dissent (IRE) WON @ 13/5</t>
  </si>
  <si>
    <t>Champion Court (each way) LOST</t>
  </si>
  <si>
    <t>Ma Filleule (each way) WON @ 9/1 PLACED @7/2</t>
  </si>
  <si>
    <t>Rebel Rebellion (each way) LOST</t>
  </si>
  <si>
    <t>Port Melon (each way) LOST</t>
  </si>
  <si>
    <r>
      <t>Caid Du Berlais (each way) 2</t>
    </r>
    <r>
      <rPr>
        <vertAlign val="superscript"/>
        <sz val="12"/>
        <color theme="1"/>
        <rFont val="Times New Roman"/>
        <family val="1"/>
      </rPr>
      <t>ND</t>
    </r>
    <r>
      <rPr>
        <sz val="12"/>
        <color theme="1"/>
        <rFont val="Times New Roman"/>
        <family val="1"/>
      </rPr>
      <t xml:space="preserve"> @ 2.99</t>
    </r>
  </si>
  <si>
    <t>Clondaw Kaempfer (each way) WON @ 13/1 PLACED AT 5/2</t>
  </si>
  <si>
    <t>Party Rock (each way) LOST</t>
  </si>
  <si>
    <t>Hannahs Princess (each way) LOST</t>
  </si>
  <si>
    <t>National Hunt Flat Race) Grade 1</t>
  </si>
  <si>
    <t>Modus (each way)</t>
  </si>
  <si>
    <t>Our Kaempfer (each way)</t>
  </si>
  <si>
    <t>Aqalim (each way)</t>
  </si>
  <si>
    <t>Battle Born (each way)</t>
  </si>
  <si>
    <t>Lac Fontana (FR)</t>
  </si>
  <si>
    <t>At Fishers Cross (IRE)</t>
  </si>
  <si>
    <t>Whisper (FR)</t>
  </si>
  <si>
    <t>Brass Ring</t>
  </si>
  <si>
    <t>Unioniste (FR)</t>
  </si>
  <si>
    <t>Balthazar King (IRE) (each way)</t>
  </si>
  <si>
    <t>Big Shu (each way)</t>
  </si>
  <si>
    <t>Chance du Roy (each way)</t>
  </si>
  <si>
    <t>Pineau De Re (each way)</t>
  </si>
  <si>
    <t>Rocky Creek (each way)</t>
  </si>
  <si>
    <t>The Package (each way)</t>
  </si>
  <si>
    <t>Katgary (FR)</t>
  </si>
  <si>
    <t>&gt;(78) Wolves Class 5</t>
  </si>
  <si>
    <t>&gt;(80) AW WON LTO</t>
  </si>
  <si>
    <t>Tenor (IRE)</t>
  </si>
  <si>
    <t>Grandma Smith LOST</t>
  </si>
  <si>
    <t>Royal Salute lost</t>
  </si>
  <si>
    <t>(37) Roger Varian</t>
  </si>
  <si>
    <t>Windsor</t>
  </si>
  <si>
    <t>Jaahiez (USA)</t>
  </si>
  <si>
    <t>Right Of Appeal</t>
  </si>
  <si>
    <t>(25) Fahey</t>
  </si>
  <si>
    <t>Pontefract</t>
  </si>
  <si>
    <t>Romantic Settings EW</t>
  </si>
  <si>
    <t>Towcester</t>
  </si>
  <si>
    <t>Nimbus Gale (IRE)</t>
  </si>
  <si>
    <t>Sir Ivan</t>
  </si>
  <si>
    <t>Teen Ager (FR)</t>
  </si>
  <si>
    <t>Ballesteros (each way)</t>
  </si>
  <si>
    <t>Golan Silk</t>
  </si>
  <si>
    <t>Navan</t>
  </si>
  <si>
    <t>Icy Lady</t>
  </si>
  <si>
    <t>Gabrials Kaka (each way)</t>
  </si>
  <si>
    <t>Thirsk</t>
  </si>
  <si>
    <t>Dusky Queen (each way)</t>
  </si>
  <si>
    <t>Bayan Kasirga (each way)</t>
  </si>
  <si>
    <t>Our Boy Jack (IRE)</t>
  </si>
  <si>
    <t>Hustle Bustle (IRE)</t>
  </si>
  <si>
    <t>One Scoop Or Two</t>
  </si>
  <si>
    <t>The Unsub (IRE)</t>
  </si>
  <si>
    <t>Bells n Banjos (IRE)</t>
  </si>
  <si>
    <t>(93) Ayr GN Meeting NJH runners</t>
  </si>
  <si>
    <t>My Tent Or Yours (IRE)</t>
  </si>
  <si>
    <t xml:space="preserve">Brightly Shining LOST </t>
  </si>
  <si>
    <t>(37) Roger Varian 3 YO</t>
  </si>
  <si>
    <t>Anipa</t>
  </si>
  <si>
    <t>Travel WON @ 3/1</t>
  </si>
  <si>
    <t xml:space="preserve">(79) Southwell </t>
  </si>
  <si>
    <t>Pearl Nation (USA)</t>
  </si>
  <si>
    <t>Berwick Bassett (each way)</t>
  </si>
  <si>
    <t>The will and will (95) Chelt April Nicholls</t>
  </si>
  <si>
    <t>Virak (each way)</t>
  </si>
  <si>
    <t>(96) Chelt April Meet Big Price HCP</t>
  </si>
  <si>
    <t>Kris Cross (each way)</t>
  </si>
  <si>
    <t>Miss Lucky Penny (each way)</t>
  </si>
  <si>
    <t>Sir Pitt(each way)</t>
  </si>
  <si>
    <t>(97) Hobbs Chelt April</t>
  </si>
  <si>
    <t>Garde La Victoire (FR)</t>
  </si>
  <si>
    <t>Royal Regatta (each way)</t>
  </si>
  <si>
    <t>NR</t>
  </si>
  <si>
    <t>Newmarket (Rowley)</t>
  </si>
  <si>
    <t>Fencing (USA)</t>
  </si>
  <si>
    <t>(95) Chelt April Nicholls</t>
  </si>
  <si>
    <t>Fairytale Theatre (EACH WAY)</t>
  </si>
  <si>
    <t>Minellahalfcentury ((EACH WAY)</t>
  </si>
  <si>
    <t>Lamb Or Cod (IRE)</t>
  </si>
  <si>
    <t>Speed Master (IRE)</t>
  </si>
  <si>
    <t>Imperial Circus (IRE)</t>
  </si>
  <si>
    <t>Berkeley Barron (IRE)</t>
  </si>
  <si>
    <t>Dick Doughtywylie lost</t>
  </si>
  <si>
    <t xml:space="preserve">(25) Fahey </t>
  </si>
  <si>
    <t>Musselburgh</t>
  </si>
  <si>
    <t>Angel Gabrial (IRE) LOST</t>
  </si>
  <si>
    <t>Majestic Moon (LOST)</t>
  </si>
  <si>
    <t>Cork</t>
  </si>
  <si>
    <t>Alertness LOST</t>
  </si>
  <si>
    <t>Warrantor (IRE)</t>
  </si>
  <si>
    <t>Danvinnie</t>
  </si>
  <si>
    <t>Yarmouth</t>
  </si>
  <si>
    <t>Yagheer (IRE) LOST</t>
  </si>
  <si>
    <t>Fakenham</t>
  </si>
  <si>
    <t>Caitys Joy (GER) WON @EVENS</t>
  </si>
  <si>
    <t>Ellins Tower 2ND</t>
  </si>
  <si>
    <t>Freedoms Light LOST 3RD</t>
  </si>
  <si>
    <t xml:space="preserve">(37) Roger Varian </t>
  </si>
  <si>
    <t>Thurayaat WON @ 13/2</t>
  </si>
  <si>
    <t>Gaelic Myth WON @ 8/1</t>
  </si>
  <si>
    <t>One Track Mind (IRE) WON @ 7/2</t>
  </si>
  <si>
    <t>Ma du Fou (FR) WON @ 4/5</t>
  </si>
  <si>
    <t>Weather The Storm LOST</t>
  </si>
  <si>
    <t>(46) O'Meara</t>
  </si>
  <si>
    <t>Under Approval</t>
  </si>
  <si>
    <t>Newcastle</t>
  </si>
  <si>
    <t>Time And Place</t>
  </si>
  <si>
    <t>Khelman (IRE)</t>
  </si>
  <si>
    <t>Spirit Of The Law (each way)</t>
  </si>
  <si>
    <t>Cosmic Halo (each way)</t>
  </si>
  <si>
    <t>Mustajjid</t>
  </si>
  <si>
    <t>El Najmm (IRE)</t>
  </si>
  <si>
    <t>Indian Affair</t>
  </si>
  <si>
    <t>Secret Success</t>
  </si>
  <si>
    <t>(24) Bolger</t>
  </si>
  <si>
    <t>Icy Lady LOST</t>
  </si>
  <si>
    <t>Marina Ballerina</t>
  </si>
  <si>
    <t>Come On Dave WON @ 4/8</t>
  </si>
  <si>
    <t>Wildcat Lass  WON @ 5/2</t>
  </si>
  <si>
    <t> Mullins</t>
  </si>
  <si>
    <t>Punchestown</t>
  </si>
  <si>
    <t>Valseur Lido (FR)</t>
  </si>
  <si>
    <t>Turban (eac way)</t>
  </si>
  <si>
    <t>Twinlight (FR)</t>
  </si>
  <si>
    <t>Simply Shining (IRE)</t>
  </si>
  <si>
    <t>Gabrial The Thug (FR)</t>
  </si>
  <si>
    <t>Greek Islands (IRE)</t>
  </si>
  <si>
    <t xml:space="preserve">(78) Wolves </t>
  </si>
  <si>
    <t>Aran Sky (IRE)</t>
  </si>
  <si>
    <t>Weatherbys Champion Bumper</t>
  </si>
  <si>
    <t xml:space="preserve">Black Hercules </t>
  </si>
  <si>
    <t xml:space="preserve">Shaneshill </t>
  </si>
  <si>
    <t>(14) Punchestown - Mullins</t>
  </si>
  <si>
    <t xml:space="preserve">Aminabad </t>
  </si>
  <si>
    <t xml:space="preserve">Val De Ferbet </t>
  </si>
  <si>
    <t xml:space="preserve">Dakota Canyon </t>
  </si>
  <si>
    <t>Midaz</t>
  </si>
  <si>
    <t>Who Splashed Me LOST</t>
  </si>
  <si>
    <t>nr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</si>
  <si>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</si>
  <si>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</si>
  <si>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</si>
  <si>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</si>
  <si>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</si>
  <si>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</si>
  <si>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</si>
  <si>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</si>
  <si>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</si>
  <si>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</si>
  <si>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</si>
  <si>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</si>
  <si>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Passage Vendome (EACH WAY)</t>
  </si>
  <si>
    <t>Urano (EACH WAY)</t>
  </si>
  <si>
    <t xml:space="preserve">Florishwells Dete </t>
  </si>
  <si>
    <t xml:space="preserve">Urticaire </t>
  </si>
  <si>
    <t>(14) Punchesto-Mullins</t>
  </si>
  <si>
    <t>Vicky De Loasis (FR)</t>
  </si>
  <si>
    <t xml:space="preserve">(35) Peter Bowen </t>
  </si>
  <si>
    <t>King Of Jazz (EACH WAY)</t>
  </si>
  <si>
    <t>(35) Peter Bowen - Summer</t>
  </si>
  <si>
    <t>Dark Glacier (IRE)</t>
  </si>
  <si>
    <t>Redcar</t>
  </si>
  <si>
    <t>Sheriff Of Nawton (IRE) WON @5/4</t>
  </si>
  <si>
    <t>Supachap</t>
  </si>
  <si>
    <t>See And Be Seen</t>
  </si>
  <si>
    <t xml:space="preserve">Curious Carlos </t>
  </si>
  <si>
    <t>The Geegeez Geegee (IRE)</t>
  </si>
  <si>
    <t xml:space="preserve">(12) Fahey </t>
  </si>
  <si>
    <t>Winstanley (LOST</t>
  </si>
  <si>
    <t>(14) - Mullins</t>
  </si>
  <si>
    <t>Quel Esprit (LOST</t>
  </si>
  <si>
    <t>Hit The Jackpot WON @</t>
  </si>
  <si>
    <t>No No Manolito  WON @ 15/2</t>
  </si>
  <si>
    <t xml:space="preserve">Lingfield </t>
  </si>
  <si>
    <t>Olivers Mount 2ND</t>
  </si>
  <si>
    <t xml:space="preserve">&gt;(12) Fahey </t>
  </si>
  <si>
    <t>Flying Machine (IRE)</t>
  </si>
  <si>
    <t>Frosty Times (FR)</t>
  </si>
  <si>
    <t>Billy Bond</t>
  </si>
  <si>
    <t>Diamond Creek (IRE)</t>
  </si>
  <si>
    <t xml:space="preserve">(15) Cumani </t>
  </si>
  <si>
    <t>Silk Sari</t>
  </si>
  <si>
    <t>(40) Hutchinson</t>
  </si>
  <si>
    <t>Dundee WON@9/2</t>
  </si>
  <si>
    <t>&gt;(46) O'Meara</t>
  </si>
  <si>
    <t>Music In The Rain (IRE)</t>
  </si>
  <si>
    <t>&gt;(48) NTD - Uttoxeter</t>
  </si>
  <si>
    <t>Stormhoek (IRE)</t>
  </si>
  <si>
    <t>&gt;(53) Barron</t>
  </si>
  <si>
    <t>Pearl Secret</t>
  </si>
  <si>
    <t>(94) NMKT if you are</t>
  </si>
  <si>
    <t>Justineo</t>
  </si>
  <si>
    <t>(2) NMKT May Meeting</t>
  </si>
  <si>
    <t>Kimberella</t>
  </si>
  <si>
    <t>(94) NMKT Guineas meet</t>
  </si>
  <si>
    <t>Ashpan Sam</t>
  </si>
  <si>
    <t>(Each way)</t>
  </si>
  <si>
    <t>Sandiva (each way)</t>
  </si>
  <si>
    <t>Lucky Kristale</t>
  </si>
  <si>
    <t>Miners Lamp (IRE)</t>
  </si>
  <si>
    <t>(9) SYSTEM X</t>
  </si>
  <si>
    <t>Aktabantay</t>
  </si>
  <si>
    <t>(11) Hannon -</t>
  </si>
  <si>
    <t>Bath</t>
  </si>
  <si>
    <t>Divine Law LOST</t>
  </si>
  <si>
    <t>&gt;(13) Cumani -</t>
  </si>
  <si>
    <t>Norway Cross LOST</t>
  </si>
  <si>
    <t>&gt;(17) BOWEN -</t>
  </si>
  <si>
    <t>Princess Tara LOST</t>
  </si>
  <si>
    <t>Laser Blazer LOST</t>
  </si>
  <si>
    <t>&gt;(40) A.King</t>
  </si>
  <si>
    <t>Simply A Legend WON@ 4/9</t>
  </si>
  <si>
    <t>Fine Words</t>
  </si>
  <si>
    <t>Beverley</t>
  </si>
  <si>
    <t>Mariners Moon WON@ 15/8</t>
  </si>
  <si>
    <t>Miss Mobot WON @ 10/1</t>
  </si>
  <si>
    <t>The Geegeez  3RD LOST Geegee (IRE)</t>
  </si>
  <si>
    <t>Weatherbys ChpBp</t>
  </si>
  <si>
    <t>Izzini (IRE)</t>
  </si>
  <si>
    <t>Lord Of The Nile (IRE) WON 1/7</t>
  </si>
  <si>
    <t>General Ginger</t>
  </si>
  <si>
    <t>Horace Hazel (each way) WON @ 10/1</t>
  </si>
  <si>
    <t xml:space="preserve">(1) Aiden O'Brien </t>
  </si>
  <si>
    <t>Chester</t>
  </si>
  <si>
    <t>Terrific (IRE)</t>
  </si>
  <si>
    <t>(10) Roger Charlton</t>
  </si>
  <si>
    <t>Clowance Estate (each way)</t>
  </si>
  <si>
    <t xml:space="preserve">(11) Hannon </t>
  </si>
  <si>
    <t>Brighton</t>
  </si>
  <si>
    <t>Dougal (IRE)</t>
  </si>
  <si>
    <t>(18) Ed Dunlop</t>
  </si>
  <si>
    <t>Mubaraza (IRE)</t>
  </si>
  <si>
    <t>Anjuna Beach (USA)</t>
  </si>
  <si>
    <t>Carlo Bugatti (IRE)</t>
  </si>
  <si>
    <t>Orchestra (IRE)</t>
  </si>
  <si>
    <t>0Chester</t>
  </si>
  <si>
    <t>Beacon</t>
  </si>
  <si>
    <t>Teajaybe (USA)</t>
  </si>
  <si>
    <t>Oscargo (IRE)</t>
  </si>
  <si>
    <t>Sergeant Thunder</t>
  </si>
  <si>
    <t>Carlisle</t>
  </si>
  <si>
    <t>Taniokey (IRE)</t>
  </si>
  <si>
    <t xml:space="preserve">(1) Aiden O'Brien - </t>
  </si>
  <si>
    <t>Century (IRE)</t>
  </si>
  <si>
    <t>Kingfisher (IRE)</t>
  </si>
  <si>
    <r>
      <t>(</t>
    </r>
    <r>
      <rPr>
        <b/>
        <sz val="8.5"/>
        <color rgb="FF404040"/>
        <rFont val="Arial"/>
        <family val="2"/>
      </rPr>
      <t>10) Roger C</t>
    </r>
  </si>
  <si>
    <t>Stomp</t>
  </si>
  <si>
    <t>Nottingham</t>
  </si>
  <si>
    <t>Parsley (IRE)</t>
  </si>
  <si>
    <t>Ripon</t>
  </si>
  <si>
    <t>Elevator Action (IRE)</t>
  </si>
  <si>
    <t>(16) JG</t>
  </si>
  <si>
    <t>Blessington (IRE)</t>
  </si>
  <si>
    <t>Knight Bachelor</t>
  </si>
  <si>
    <t>Miss Van Gogh</t>
  </si>
  <si>
    <t xml:space="preserve">(13) Cumani </t>
  </si>
  <si>
    <t>Semeen</t>
  </si>
  <si>
    <t>Ayaar (IRE)</t>
  </si>
  <si>
    <t>Ajman Bridge</t>
  </si>
  <si>
    <t>Daydream Believer</t>
  </si>
  <si>
    <t>Oud Malakiy (IRE)</t>
  </si>
  <si>
    <t>(57) AW</t>
  </si>
  <si>
    <t>Baltic Brave (IRE)</t>
  </si>
  <si>
    <t>Vivant Poeme (FR)</t>
  </si>
  <si>
    <t>Weatherbys Champion B</t>
  </si>
  <si>
    <t>Triggers Broom (IRE)</t>
  </si>
  <si>
    <t xml:space="preserve">(36) Paul Nicholls </t>
  </si>
  <si>
    <t>Urubu Dirlande (FR)</t>
  </si>
  <si>
    <t>Mariners Moon (IRE)</t>
  </si>
  <si>
    <t>Cresswell Breeze</t>
  </si>
  <si>
    <t>Charlie Breekie (IRE)</t>
  </si>
  <si>
    <t>(11) Hannon</t>
  </si>
  <si>
    <t>Be Bold</t>
  </si>
  <si>
    <t>(35) Peter B</t>
  </si>
  <si>
    <t>Gap Of Dunloe (IRE)</t>
  </si>
  <si>
    <t>(40) Hk</t>
  </si>
  <si>
    <t>Billy Biscuit (IRE)</t>
  </si>
  <si>
    <t>(48) NTD – Uttoxeter</t>
  </si>
  <si>
    <t>Frontier Vic</t>
  </si>
  <si>
    <t xml:space="preserve">(10) Roger </t>
  </si>
  <si>
    <t>Salisbury</t>
  </si>
  <si>
    <t>Catadupa</t>
  </si>
  <si>
    <t>(15) Cumani</t>
  </si>
  <si>
    <t>Mallory Heights (IRE)</t>
  </si>
  <si>
    <t>Perth</t>
  </si>
  <si>
    <t>Okotoks (IRE)</t>
  </si>
  <si>
    <t>&gt;(12) Fahey</t>
  </si>
  <si>
    <t>Dutch Party</t>
  </si>
  <si>
    <t xml:space="preserve">&gt;(13) Cumani </t>
  </si>
  <si>
    <t>Sir Mike</t>
  </si>
  <si>
    <t>York</t>
  </si>
  <si>
    <t>G Force (IRE)</t>
  </si>
  <si>
    <t>Curious Carlos</t>
  </si>
  <si>
    <t xml:space="preserve">&gt;(10) Roger </t>
  </si>
  <si>
    <t>Stars Above Me</t>
  </si>
  <si>
    <t>(12) Fahey</t>
  </si>
  <si>
    <t>Ventura Shadow</t>
  </si>
  <si>
    <t>Elizabeth Ernest</t>
  </si>
  <si>
    <t>&gt;(37) Roger V</t>
  </si>
  <si>
    <t>Rekdhat (IRE)</t>
  </si>
  <si>
    <t>Talmada (USA)</t>
  </si>
  <si>
    <t>&gt;(40) King</t>
  </si>
  <si>
    <t>Grumeti</t>
  </si>
  <si>
    <t>(12) FaheY</t>
  </si>
  <si>
    <t>Douglas Bank (IRE)</t>
  </si>
  <si>
    <t>(35) PeterB</t>
  </si>
  <si>
    <t>Bookem Danno (IRE)</t>
  </si>
  <si>
    <t>Tante Sissi (FR)</t>
  </si>
  <si>
    <t xml:space="preserve">&gt;(11) Hannon </t>
  </si>
  <si>
    <t>Jimmys Girl (IRE)</t>
  </si>
  <si>
    <t>&gt;(11) Hannon</t>
  </si>
  <si>
    <t>Papier</t>
  </si>
  <si>
    <t>Kool Kompany (IRE)</t>
  </si>
  <si>
    <t>Birkdale Boy (IRE)</t>
  </si>
  <si>
    <t>Sheriff Of Nawton (IRE)</t>
  </si>
  <si>
    <t xml:space="preserve">&gt;(79) Southwell </t>
  </si>
  <si>
    <t>Dr No WON @ 10/1</t>
  </si>
  <si>
    <t>Gideon Jukes (each way) L</t>
  </si>
  <si>
    <t>Alketios (GR) L</t>
  </si>
  <si>
    <t>Tolmias (GR) L</t>
  </si>
  <si>
    <t>Thurayaat WON@3/1</t>
  </si>
  <si>
    <t>Aeolian Blue</t>
  </si>
  <si>
    <t>Capaill Liath (IRE)</t>
  </si>
  <si>
    <t>Newton Abbot</t>
  </si>
  <si>
    <t>Mister Trebus (IRE)</t>
  </si>
  <si>
    <t>Worcester</t>
  </si>
  <si>
    <t>Alphabet Bay (IRE)</t>
  </si>
  <si>
    <t>Estidhkaar (IRE)</t>
  </si>
  <si>
    <t>2.10.</t>
  </si>
  <si>
    <t>Goodwood</t>
  </si>
  <si>
    <t>Classical Art (IRE)</t>
  </si>
  <si>
    <t>2.00.</t>
  </si>
  <si>
    <t>(9) 2 YO SYSTEM</t>
  </si>
  <si>
    <t>Elusive Epona (USA)</t>
  </si>
  <si>
    <t>6.40.</t>
  </si>
  <si>
    <t>11) Hannon Crystal Malt (IRE) 3.30. Goodwood</t>
  </si>
  <si>
    <t>18) Ed Zarwaan 3.45. Haydock</t>
  </si>
  <si>
    <t>6.00 Kelso 1 Ground Invasion (IRE)</t>
  </si>
  <si>
    <t xml:space="preserve">(11) Hannon Divine Law 2.00. Windsor  </t>
  </si>
  <si>
    <t xml:space="preserve">(12) Fahey Don Ricardo (IRE) 2.10. Carlisle </t>
  </si>
  <si>
    <t xml:space="preserve">(11) Hannon Among Angels 2.30. Windsor </t>
  </si>
  <si>
    <t xml:space="preserve">(13) Cumani – May Ajmany (IRE) 4.15. Redcar </t>
  </si>
  <si>
    <t>(13) Cumani – May Saigon City 4.40. Windsor</t>
  </si>
  <si>
    <t>Flatcapper (IRE)</t>
  </si>
  <si>
    <t>2.20.</t>
  </si>
  <si>
    <t>3.40.</t>
  </si>
  <si>
    <t>Cygnet</t>
  </si>
  <si>
    <t>Cartmel</t>
  </si>
  <si>
    <t>Abbey Angel (IRE)</t>
  </si>
  <si>
    <t>2.50.</t>
  </si>
  <si>
    <t>Intiwin (IRE)</t>
  </si>
  <si>
    <t>3.20.</t>
  </si>
  <si>
    <t>4.00.</t>
  </si>
  <si>
    <t>(13) Cumani - May</t>
  </si>
  <si>
    <t>Norway Cross</t>
  </si>
  <si>
    <t>4.20.</t>
  </si>
  <si>
    <t>Noverre To Go (IRE) 2.55. Brighton2/#sthash.5APe6NR0.dpuf</t>
  </si>
  <si>
    <t xml:space="preserve">Right Of Appeal 8.45. Catterick </t>
  </si>
  <si>
    <t xml:space="preserve"> Rum And Butter (IRE) 6.20. Stratford . </t>
  </si>
  <si>
    <t>Bedouin Bay 8.55 Strat</t>
  </si>
  <si>
    <t xml:space="preserve"> (19) JUNE Sporting Gold (IRE) 9.00. Windsor - </t>
  </si>
  <si>
    <t xml:space="preserve">(20) June </t>
  </si>
  <si>
    <t>4.55.</t>
  </si>
  <si>
    <t>(19) JUNE</t>
  </si>
  <si>
    <t>One Pekan (IRE)</t>
  </si>
  <si>
    <t>6.55.</t>
  </si>
  <si>
    <t>(19) JUNE Huntsmans Close 8.00. Windsor2</t>
  </si>
  <si>
    <t>(20) June N</t>
  </si>
  <si>
    <t>Secret Of Dubai</t>
  </si>
  <si>
    <t>Fickle Feelings (IRE)</t>
  </si>
  <si>
    <t>Arashi</t>
  </si>
  <si>
    <t>Robinsson (IRE)</t>
  </si>
  <si>
    <t>Tough Talkin Man (IRE)</t>
  </si>
  <si>
    <t>Gwili Spar</t>
  </si>
  <si>
    <t>Jump Up</t>
  </si>
  <si>
    <t>(44) D. N</t>
  </si>
  <si>
    <t>Hamilton</t>
  </si>
  <si>
    <t>Laylas Hero (IRE)</t>
  </si>
  <si>
    <t>(45) Mark J</t>
  </si>
  <si>
    <t>King Of The Danes</t>
  </si>
  <si>
    <t>Wildcat Lass (USA)</t>
  </si>
  <si>
    <t>Deep Resolve (IRE)</t>
  </si>
  <si>
    <t>Cresswell Prince (IRE)</t>
  </si>
  <si>
    <t>Muhdiq (USA)</t>
  </si>
  <si>
    <t>(18) Ed D</t>
  </si>
  <si>
    <t>Epsom</t>
  </si>
  <si>
    <t>Gworn</t>
  </si>
  <si>
    <t>Farraaj (IRE)</t>
  </si>
  <si>
    <t>Velox</t>
  </si>
  <si>
    <t>(19) JUN</t>
  </si>
  <si>
    <t>Kafeel (USA)</t>
  </si>
  <si>
    <t xml:space="preserve">(19) JUNE </t>
  </si>
  <si>
    <t>Tafawuk (USA)</t>
  </si>
  <si>
    <t>Alisios (GR)</t>
  </si>
  <si>
    <t>Bonnie Charlie</t>
  </si>
  <si>
    <t>Baarez (USA)</t>
  </si>
  <si>
    <t>Steps (IRE)</t>
  </si>
  <si>
    <t>Emaad (USA)</t>
  </si>
  <si>
    <t>Hexham</t>
  </si>
  <si>
    <t>Vayland</t>
  </si>
  <si>
    <t>Ghost River</t>
  </si>
  <si>
    <t>King Of Jazz (IRE)</t>
  </si>
  <si>
    <t xml:space="preserve">Rolling Maul WON </t>
  </si>
  <si>
    <t>Imwaitingforyou</t>
  </si>
  <si>
    <t>Bell Walks Day</t>
  </si>
  <si>
    <t xml:space="preserve">&gt;(19) JUNE </t>
  </si>
  <si>
    <t>Jazz Master</t>
  </si>
  <si>
    <t>&gt;(19) JUNE</t>
  </si>
  <si>
    <t>Mission Approved</t>
  </si>
  <si>
    <t>&gt;(45) Mark J</t>
  </si>
  <si>
    <t>Maracuja</t>
  </si>
  <si>
    <t>&gt;(57) AW - HCPS</t>
  </si>
  <si>
    <t>Barnmore</t>
  </si>
  <si>
    <t>&gt;(76) AW HCP FAVS</t>
  </si>
  <si>
    <t>Glennten</t>
  </si>
  <si>
    <t>&gt;xxx</t>
  </si>
  <si>
    <t>Bondi Beach Boy</t>
  </si>
  <si>
    <t>Ejadah (IRE)</t>
  </si>
  <si>
    <t>Sherston</t>
  </si>
  <si>
    <t>Handwoven (IRE)</t>
  </si>
  <si>
    <t xml:space="preserve">&gt;(48) NTD - </t>
  </si>
  <si>
    <t>Celesta (IRE)</t>
  </si>
  <si>
    <t>Mount Logan (IRE)</t>
  </si>
  <si>
    <t>Star Ascending (IRE)</t>
  </si>
  <si>
    <t>Man Of Steel (IRE)</t>
  </si>
  <si>
    <t>Saved By The Bell (IRE)</t>
  </si>
  <si>
    <t>Kosika (USA)</t>
  </si>
  <si>
    <t>See And Be Seen WON @ 6/1</t>
  </si>
  <si>
    <t>Huntsmans Close</t>
  </si>
  <si>
    <t>Secondo (FR)</t>
  </si>
  <si>
    <t>Hiking (USA)</t>
  </si>
  <si>
    <t>(37) Roger V</t>
  </si>
  <si>
    <t>Dorraar (IRE)</t>
  </si>
  <si>
    <t>Taffy Thomas</t>
  </si>
  <si>
    <t>Dipity Doo Dah</t>
  </si>
  <si>
    <t>Little Shambles</t>
  </si>
  <si>
    <t>Talented Kid</t>
  </si>
  <si>
    <t>Pleasure Bent</t>
  </si>
  <si>
    <t>Go Sakhee</t>
  </si>
  <si>
    <t xml:space="preserve">(26) R Ascot </t>
  </si>
  <si>
    <t>Guerre (USA)</t>
  </si>
  <si>
    <t xml:space="preserve">(35) Peter </t>
  </si>
  <si>
    <t>Tony Dinozzo (FR)</t>
  </si>
  <si>
    <t>Twinkling Light (IRE)</t>
  </si>
  <si>
    <t>(16) J</t>
  </si>
  <si>
    <t>Woodland Aria</t>
  </si>
  <si>
    <t>Red Avenger (USA)</t>
  </si>
  <si>
    <t xml:space="preserve">&gt;(20) June </t>
  </si>
  <si>
    <t>Tom Mann (IRE)</t>
  </si>
  <si>
    <t xml:space="preserve">&gt;(26) R Ascot </t>
  </si>
  <si>
    <t>Magician (IRE)</t>
  </si>
  <si>
    <t>Sir Guy Porteous (IRE)</t>
  </si>
  <si>
    <t>Dr Robin (IRE)</t>
  </si>
  <si>
    <t>(&gt;18) Ed D</t>
  </si>
  <si>
    <t>Zarwaan</t>
  </si>
  <si>
    <t>&gt;(18) Ed D</t>
  </si>
  <si>
    <t>Loch Ma Naire (IRE)</t>
  </si>
  <si>
    <t>Inxile (IRE)</t>
  </si>
  <si>
    <t>&gt;(26) R Ascot - O'Brien</t>
  </si>
  <si>
    <t>The Great War (USA)</t>
  </si>
  <si>
    <t>&gt;(26) R Ascot -</t>
  </si>
  <si>
    <t>Leading Light (IRE)</t>
  </si>
  <si>
    <t>&gt;(35) Peter B</t>
  </si>
  <si>
    <t>Outbacker (IRE)</t>
  </si>
  <si>
    <t>&gt;(54) AW Southwell</t>
  </si>
  <si>
    <t xml:space="preserve">&gt;(57) AW - </t>
  </si>
  <si>
    <t>Red Primo (IRE)</t>
  </si>
  <si>
    <t>&gt;(57) AW -</t>
  </si>
  <si>
    <t>Two Shades Of Grey (IRE)</t>
  </si>
  <si>
    <t>Clapperboard</t>
  </si>
  <si>
    <t>Poyle Vinnie</t>
  </si>
  <si>
    <t>&gt;(19) JUNE HCPS</t>
  </si>
  <si>
    <t>Temptress (IRE)</t>
  </si>
  <si>
    <t>Why Not Now</t>
  </si>
  <si>
    <t xml:space="preserve">&gt;(26) R Ascot - </t>
  </si>
  <si>
    <t>Adelaide (IRE)</t>
  </si>
  <si>
    <t xml:space="preserve">(26) R Ascot - </t>
  </si>
  <si>
    <t xml:space="preserve">&gt;(35) Peter </t>
  </si>
  <si>
    <t>Vinnie My Boy (IRE)</t>
  </si>
  <si>
    <t>Party Line</t>
  </si>
  <si>
    <t>&gt;(9) SYSTEMx</t>
  </si>
  <si>
    <t>Newmarket (July)</t>
  </si>
  <si>
    <t>Andretti</t>
  </si>
  <si>
    <t>Lord of Words (IRE)</t>
  </si>
  <si>
    <t>Rasselas (IRE)</t>
  </si>
  <si>
    <t>&gt;(26) O'Brien</t>
  </si>
  <si>
    <t>Darwin (USA)</t>
  </si>
  <si>
    <t xml:space="preserve">&gt;(43) Cumani </t>
  </si>
  <si>
    <t>Havana Cooler (IRE)</t>
  </si>
  <si>
    <t>Party Royal</t>
  </si>
  <si>
    <t>(&gt;45) Mark J</t>
  </si>
  <si>
    <t>Skytrain</t>
  </si>
  <si>
    <t>(&gt;46) O'Meara</t>
  </si>
  <si>
    <t>Out Do</t>
  </si>
  <si>
    <t>(&gt;57) AW - HCPS</t>
  </si>
  <si>
    <t>Warrigal (IRE)</t>
  </si>
  <si>
    <t>(&gt;76) AW HCP FAVS</t>
  </si>
  <si>
    <t>Passionate Affair (IRE)</t>
  </si>
  <si>
    <t>Cactus Valley (IRE)</t>
  </si>
  <si>
    <t>Comedy King (IRE)</t>
  </si>
  <si>
    <t>Thurayaat</t>
  </si>
  <si>
    <t>Get Home Now</t>
  </si>
  <si>
    <t>Panettone (IRE)</t>
  </si>
  <si>
    <t>(76) AW  FAVS</t>
  </si>
  <si>
    <t>For Shia And Lula (IRE)</t>
  </si>
  <si>
    <t>(9) SYSTEM</t>
  </si>
  <si>
    <t>Abaq</t>
  </si>
  <si>
    <t>Joys of Spring (IRE)</t>
  </si>
  <si>
    <t xml:space="preserve">(&gt;19) JUNE </t>
  </si>
  <si>
    <t>Tides Reach (IRE)</t>
  </si>
  <si>
    <t>Libra Romana (IRE)</t>
  </si>
  <si>
    <t>(&gt;44) D. Nicholls</t>
  </si>
  <si>
    <t>Cape of Hope (IRE)</t>
  </si>
  <si>
    <t xml:space="preserve">(&gt;45) Mark </t>
  </si>
  <si>
    <t>Solar View (IRE)</t>
  </si>
  <si>
    <t>(&gt;19) JUNE HCPS</t>
  </si>
  <si>
    <t>Wannabe Your Man</t>
  </si>
  <si>
    <t>Dynamic Vision (IRE)</t>
  </si>
  <si>
    <t xml:space="preserve">(&gt;20) June </t>
  </si>
  <si>
    <t>Big Johnny D (IRE)</t>
  </si>
  <si>
    <t>Magh Meall</t>
  </si>
  <si>
    <t>Honest Bobs</t>
  </si>
  <si>
    <t>(&gt;37) Roger V</t>
  </si>
  <si>
    <t>Tears of The Sun</t>
  </si>
  <si>
    <t>Maid In Rio (IRE)</t>
  </si>
  <si>
    <t>Insaany</t>
  </si>
  <si>
    <t>Sporting Gold (IRE)</t>
  </si>
  <si>
    <t>Border Legend</t>
  </si>
  <si>
    <t>Kikonga</t>
  </si>
  <si>
    <t>Tanseeb</t>
  </si>
  <si>
    <t>Black Label</t>
  </si>
  <si>
    <t>Rolling Maul (IRE)</t>
  </si>
  <si>
    <t>(48) Uttoxeter</t>
  </si>
  <si>
    <t>Minella Reception (IRE)</t>
  </si>
  <si>
    <t>Puppet Theatre (IRE)</t>
  </si>
  <si>
    <t>&gt;(38) Sir M</t>
  </si>
  <si>
    <t>Deauville Dancer (IRE)</t>
  </si>
  <si>
    <t xml:space="preserve">(&gt;38) Sir m </t>
  </si>
  <si>
    <t>Windshield</t>
  </si>
  <si>
    <t>Red Passiflora</t>
  </si>
  <si>
    <t>Mambo Rhythm</t>
  </si>
  <si>
    <t>Rookery (IRE)</t>
  </si>
  <si>
    <t>Chalk Farm</t>
  </si>
  <si>
    <t>Going For Gold (FR)</t>
  </si>
  <si>
    <t>(&gt;35) Peter B</t>
  </si>
  <si>
    <t>Strumble Head (IRE)</t>
  </si>
  <si>
    <t>Cruising Bye</t>
  </si>
  <si>
    <t>(&gt;41) Sim</t>
  </si>
  <si>
    <t>Gabrial The Terror (IRE)</t>
  </si>
  <si>
    <t>(&gt;42) Sir Mark</t>
  </si>
  <si>
    <t>(&gt;85) NHF</t>
  </si>
  <si>
    <t>Idder (IRE)</t>
  </si>
  <si>
    <t xml:space="preserve">&gt;(41) Simcock </t>
  </si>
  <si>
    <t>Gabrial The Duke (IRE)</t>
  </si>
  <si>
    <t>Alex My Boy (IRE)</t>
  </si>
  <si>
    <t>Balducci</t>
  </si>
  <si>
    <t>Callaghy Beauty (IRE)</t>
  </si>
  <si>
    <t>Reesha</t>
  </si>
  <si>
    <t xml:space="preserve">(44) D. Nicholls </t>
  </si>
  <si>
    <t xml:space="preserve">(45) Mark Johnston </t>
  </si>
  <si>
    <t>Enquiring</t>
  </si>
  <si>
    <t>Potent Embrace (USA)</t>
  </si>
  <si>
    <t>&gt;(38) Sir Mark P</t>
  </si>
  <si>
    <t>Threetimesalady</t>
  </si>
  <si>
    <t>Related</t>
  </si>
  <si>
    <t>&gt;(45) Mark Johnston</t>
  </si>
  <si>
    <t>Salutation (IRE)</t>
  </si>
  <si>
    <t xml:space="preserve">&gt;(45) Mark Johnston </t>
  </si>
  <si>
    <t>Heavy Metal</t>
  </si>
  <si>
    <t>Algar Lad</t>
  </si>
  <si>
    <t>(38) Sir Mark P</t>
  </si>
  <si>
    <t>Lady Frances</t>
  </si>
  <si>
    <t>Opera Fan (FR)</t>
  </si>
  <si>
    <t>Shamal</t>
  </si>
  <si>
    <t>Khatiba (IRE)</t>
  </si>
  <si>
    <t xml:space="preserve">&gt;(90) SBS </t>
  </si>
  <si>
    <t>Umniyah (IRE)</t>
  </si>
  <si>
    <t xml:space="preserve">&gt;(91) Stoute </t>
  </si>
  <si>
    <t>Arab Spring (IRE)</t>
  </si>
  <si>
    <t>Peterkin (IRE)</t>
  </si>
  <si>
    <t>Snow Squall</t>
  </si>
  <si>
    <t>Bureau (IRE)</t>
  </si>
  <si>
    <t>Best Of Times</t>
  </si>
  <si>
    <t>&gt;(90) SBS</t>
  </si>
  <si>
    <t>Good Contact (USA)</t>
  </si>
  <si>
    <t>Flora Medici</t>
  </si>
  <si>
    <t>Zanouska (USA)</t>
  </si>
  <si>
    <t>Winters Moon (IRE)</t>
  </si>
  <si>
    <t>&gt;Double Up</t>
  </si>
  <si>
    <t xml:space="preserve">(41) Simcock </t>
  </si>
  <si>
    <t>&gt;Some Site (IRE)</t>
  </si>
  <si>
    <t>&gt;Stout Cortez</t>
  </si>
  <si>
    <t>&gt;Maid In Rio (IRE)</t>
  </si>
  <si>
    <t>&gt;Master Bond</t>
  </si>
  <si>
    <t>&gt;Get Home Now</t>
  </si>
  <si>
    <t>Popping Candy</t>
  </si>
  <si>
    <t>&gt;Tanseeb</t>
  </si>
  <si>
    <t>&gt;Tee It Up Tommo (IRE)</t>
  </si>
  <si>
    <t>Harboured (USA)</t>
  </si>
  <si>
    <t>&gt;Miss Mobot</t>
  </si>
  <si>
    <t>&gt;Twinkling Light (IRE)</t>
  </si>
  <si>
    <t>(12) Mark J</t>
  </si>
  <si>
    <t>&gt;Rainbow Rock (IRE)</t>
  </si>
  <si>
    <t>&gt;Vinnie My Boy (IRE)</t>
  </si>
  <si>
    <t>&gt;Ballybough Gorta (IRE)</t>
  </si>
  <si>
    <t>&gt;Next Stop</t>
  </si>
  <si>
    <t>Rainbow Rock (IRE)</t>
  </si>
  <si>
    <t>Hunting Ground (USA)</t>
  </si>
  <si>
    <t>(44) D. Nicholls June/July</t>
  </si>
  <si>
    <t>(44) D. Nicholls</t>
  </si>
  <si>
    <t>Cahal (IRE)</t>
  </si>
  <si>
    <t>&gt;Khatiba (IRE)</t>
  </si>
  <si>
    <t xml:space="preserve">(38) Sir Mark </t>
  </si>
  <si>
    <t>&gt;Alba Verde</t>
  </si>
  <si>
    <t>(38) Sir Mark</t>
  </si>
  <si>
    <t>&gt;Soiree Dete</t>
  </si>
  <si>
    <t xml:space="preserve">(42) Sir Mark </t>
  </si>
  <si>
    <t>&gt;Dont Be</t>
  </si>
  <si>
    <t>&gt;Glennten</t>
  </si>
  <si>
    <t>(17) BOWEN</t>
  </si>
  <si>
    <t>5.15&gt;</t>
  </si>
  <si>
    <t>2.30&gt;</t>
  </si>
  <si>
    <t>3.35&gt;</t>
  </si>
  <si>
    <t>Handmaid</t>
  </si>
  <si>
    <t>5.05&gt;</t>
  </si>
  <si>
    <t>Backinthesaddle (IRE)</t>
  </si>
  <si>
    <t>Forever My Friend (IRE)</t>
  </si>
  <si>
    <t>Chinese Jade</t>
  </si>
  <si>
    <t>&gt;(41) Simcock</t>
  </si>
  <si>
    <t>Whispering Star (USA)</t>
  </si>
  <si>
    <t>&gt;Laftah (IRE)</t>
  </si>
  <si>
    <t>&gt;Threetimesalady</t>
  </si>
  <si>
    <t>&gt;Gabrial The Terror (IRE)</t>
  </si>
  <si>
    <t>&gt;Poste Restante</t>
  </si>
  <si>
    <t>&gt;Related</t>
  </si>
  <si>
    <t>&gt;Joie De Reve (IRE)</t>
  </si>
  <si>
    <t>(41) Simcock</t>
  </si>
  <si>
    <t>&gt;Encore Lamour</t>
  </si>
  <si>
    <t>&gt;King Of Macedon (IRE)</t>
  </si>
  <si>
    <t>&gt;Innocently (IRE)</t>
  </si>
  <si>
    <t>&gt;Going For Gold (FR)</t>
  </si>
  <si>
    <t>&gt;Lady Sparkler (IRE)</t>
  </si>
  <si>
    <t>&gt;Kosika (USA)</t>
  </si>
  <si>
    <t>(45) Mark Johnston</t>
  </si>
  <si>
    <t>&gt;Crowdmania</t>
  </si>
  <si>
    <t>&gt;Late Shipment</t>
  </si>
  <si>
    <t>&gt;Conquestadim</t>
  </si>
  <si>
    <t>&gt;Diletta Tommasa (IRE)</t>
  </si>
  <si>
    <t>&gt;Mister Bricolage (IRE)</t>
  </si>
  <si>
    <t>&gt;Strumble Head (IRE)</t>
  </si>
  <si>
    <t>&gt;Cygnet</t>
  </si>
  <si>
    <t>&gt;Mr Lando</t>
  </si>
  <si>
    <t>&gt;King Of All Kings (IRE)</t>
  </si>
  <si>
    <t>(12) Mark Johnston</t>
  </si>
  <si>
    <t>&gt;Special Fighter (IRE)</t>
  </si>
  <si>
    <t xml:space="preserve">(13) CF Wall </t>
  </si>
  <si>
    <t>&gt;Mr Win (IRE)</t>
  </si>
  <si>
    <t xml:space="preserve">(18) Ed Dunlop </t>
  </si>
  <si>
    <t>&gt;Gworn</t>
  </si>
  <si>
    <t>(35) Peter Bowen</t>
  </si>
  <si>
    <t>&gt;Dark Glacier (IRE)</t>
  </si>
  <si>
    <t>&gt;Man Of Steel (IRE)</t>
  </si>
  <si>
    <t>&gt;Ray Ward (IRE)</t>
  </si>
  <si>
    <t>&gt;Halation (IRE)</t>
  </si>
  <si>
    <t>&gt;Somewhat (USA)</t>
  </si>
  <si>
    <t>&gt;Dipity Doo Dah</t>
  </si>
  <si>
    <t>(38) Sir Mark Prescott</t>
  </si>
  <si>
    <t>&gt;Moscato</t>
  </si>
  <si>
    <t>Alpine Storm (IRE)</t>
  </si>
  <si>
    <t>(58) Sir Mark -</t>
  </si>
  <si>
    <t>&gt;William Of Orange</t>
  </si>
  <si>
    <t>(9) SYSTEM x</t>
  </si>
  <si>
    <t>&lt;Longside</t>
  </si>
  <si>
    <t xml:space="preserve">(33) Hobbs </t>
  </si>
  <si>
    <t>Herecomesthebride</t>
  </si>
  <si>
    <t>&lt;Forever My Friend (IRE)</t>
  </si>
  <si>
    <t>&lt;Flora Medici</t>
  </si>
  <si>
    <t>(38) Sir Mark Prescott 3 YO</t>
  </si>
  <si>
    <t>&lt;Windshield</t>
  </si>
  <si>
    <t xml:space="preserve">(38) Sir Mark Prescott </t>
  </si>
  <si>
    <t>&lt;Chinese Jade</t>
  </si>
  <si>
    <t xml:space="preserve">(59) Mark Johnston </t>
  </si>
  <si>
    <t>&lt;Bow Creek (IRE)</t>
  </si>
  <si>
    <t>(59) Mark Johnston A</t>
  </si>
  <si>
    <t>&lt;Heavy Metal</t>
  </si>
  <si>
    <t>Enraptured (IRE)</t>
  </si>
  <si>
    <t>Indescribable (IRE)</t>
  </si>
  <si>
    <t>2.30.</t>
  </si>
  <si>
    <t>Leaderene</t>
  </si>
  <si>
    <t>3.05.</t>
  </si>
  <si>
    <t>Rastanora (USA)</t>
  </si>
  <si>
    <t>3.30.</t>
  </si>
  <si>
    <t>Crowdmania</t>
  </si>
  <si>
    <t>Allegria (IRE)</t>
  </si>
  <si>
    <t>Mindurownbusiness (IRE)</t>
  </si>
  <si>
    <t>4.05.</t>
  </si>
  <si>
    <t>5.35.</t>
  </si>
  <si>
    <t>6.10.</t>
  </si>
  <si>
    <t>7.45.</t>
  </si>
  <si>
    <t>Messila Star</t>
  </si>
  <si>
    <t>&gt;Reesha</t>
  </si>
  <si>
    <t>&gt;Gabrial The Duke (IRE)</t>
  </si>
  <si>
    <t>&gt;Swan Lakes (IRE)</t>
  </si>
  <si>
    <t>&gt;Purple Lane (IRE)</t>
  </si>
  <si>
    <t>(42) Sir Mark Prescott</t>
  </si>
  <si>
    <t>&gt;Mountain Kingdom (IRE)</t>
  </si>
  <si>
    <t>(41) Simcock Jul/Aug</t>
  </si>
  <si>
    <t>&gt;Artistic Charm</t>
  </si>
  <si>
    <t>(13) CF Wall</t>
  </si>
  <si>
    <t>&gt;Silvala Dance</t>
  </si>
  <si>
    <t>&gt;Ejadah (IRE)</t>
  </si>
  <si>
    <t>&gt;Popping Candy</t>
  </si>
  <si>
    <t>&gt;Go Sakhee</t>
  </si>
  <si>
    <t>&gt;Dutch Rifle</t>
  </si>
  <si>
    <t>&gt;Pearl Nation (USA)</t>
  </si>
  <si>
    <t>&gt;Yasir (USA)</t>
  </si>
  <si>
    <t>&gt;Muhawalah (IRE)</t>
  </si>
  <si>
    <t>&gt;Idder (IRE)</t>
  </si>
  <si>
    <t xml:space="preserve">(39) John Gosden </t>
  </si>
  <si>
    <t>&gt;Water Hole (IRE)</t>
  </si>
  <si>
    <t>&gt;Alex My Boy (IRE)</t>
  </si>
  <si>
    <t>&gt;Angel Vision (IRE)</t>
  </si>
  <si>
    <t>&gt;Libra Romana (IRE)</t>
  </si>
  <si>
    <t>&gt;Windshield</t>
  </si>
  <si>
    <t>&gt;Lahaag</t>
  </si>
  <si>
    <t>&gt;Nabucco</t>
  </si>
  <si>
    <t>&gt;Solar Magic</t>
  </si>
  <si>
    <t>&gt;Provident Spirit</t>
  </si>
  <si>
    <t>&gt;Maverick Wave (USA)</t>
  </si>
  <si>
    <t>(22) System x</t>
  </si>
  <si>
    <t>Popeswood (IRE)</t>
  </si>
  <si>
    <t>Taper Tantrum (IRE)</t>
  </si>
  <si>
    <t>Great Wave (IRE)</t>
  </si>
  <si>
    <t>4.45.</t>
  </si>
  <si>
    <t>Mukhadram</t>
  </si>
  <si>
    <t>5.05.</t>
  </si>
  <si>
    <t>5.50.</t>
  </si>
  <si>
    <t>6.00.</t>
  </si>
  <si>
    <t>Blazeofenchantment (USA)</t>
  </si>
  <si>
    <t>6.30.</t>
  </si>
  <si>
    <t>See Clearly</t>
  </si>
  <si>
    <t>7.30.</t>
  </si>
  <si>
    <t>Taquka (IRE)</t>
  </si>
  <si>
    <t>9.20.</t>
  </si>
  <si>
    <t xml:space="preserve">(35) Peter Bowen - </t>
  </si>
  <si>
    <t>&gt;Landsker Jac</t>
  </si>
  <si>
    <t>&gt;Made Of Diamonds</t>
  </si>
  <si>
    <t>&gt;Rockinit (IRE)</t>
  </si>
  <si>
    <t>&gt;Stella Bellissima (IRE)</t>
  </si>
  <si>
    <t>&gt;Enraptured (IRE)</t>
  </si>
  <si>
    <t xml:space="preserve">(58) Sir Mark </t>
  </si>
  <si>
    <t>&gt;Lady Bingo (IRE)</t>
  </si>
  <si>
    <t>&gt;Arabic History (IRE)</t>
  </si>
  <si>
    <t>(89) York -</t>
  </si>
  <si>
    <t>&gt;Valley of Fire</t>
  </si>
  <si>
    <t xml:space="preserve">(89) York - </t>
  </si>
  <si>
    <t>&gt;Arabian Comet (IRE)</t>
  </si>
  <si>
    <t xml:space="preserve">(39) John Gosden  </t>
  </si>
  <si>
    <t>&gt;Swot</t>
  </si>
  <si>
    <t>(59) Mark Johnston</t>
  </si>
  <si>
    <t>&gt;Potent Embrace (USA)</t>
  </si>
  <si>
    <t xml:space="preserve">(89) York </t>
  </si>
  <si>
    <t>&gt;Foreign Diplomat</t>
  </si>
  <si>
    <t>(22) Nursery Races</t>
  </si>
  <si>
    <t>&gt;Kasb (IRE)</t>
  </si>
  <si>
    <t>(39) John Gosden</t>
  </si>
  <si>
    <t>&gt;Swiss Kiss</t>
  </si>
  <si>
    <t>&gt;Publilia</t>
  </si>
  <si>
    <t>(89) Haggas</t>
  </si>
  <si>
    <t>&gt;Graphic (IRE)</t>
  </si>
  <si>
    <t xml:space="preserve">(12) Mark Johnston </t>
  </si>
  <si>
    <t>Water Thief (USA)</t>
  </si>
  <si>
    <t>King Of Macedon (IRE)</t>
  </si>
  <si>
    <t>Muteela</t>
  </si>
  <si>
    <t>Encore Lamour</t>
  </si>
  <si>
    <t>(17) BOWEN - NHF</t>
  </si>
  <si>
    <t>Blayney Queen (IRE)</t>
  </si>
  <si>
    <t>&gt;Forever My Friend (IRE)</t>
  </si>
  <si>
    <t>&gt;Patronella (IRE)</t>
  </si>
  <si>
    <t>&gt;Little Shambles</t>
  </si>
  <si>
    <t>&gt;Passionate Affair (IRE)</t>
  </si>
  <si>
    <t>&gt;El Mirage (IRE)</t>
  </si>
  <si>
    <t>Escrick (IRE)</t>
  </si>
  <si>
    <t>&gt;Classical Art (IRE)</t>
  </si>
  <si>
    <t>&gt;Real Jazz (IRE)</t>
  </si>
  <si>
    <t>&gt;Pearl Secret</t>
  </si>
  <si>
    <t>7.15 Kemp</t>
  </si>
  <si>
    <t>Billy Blue</t>
  </si>
  <si>
    <t>9.00 Kemp</t>
  </si>
  <si>
    <t>Lady Sylvia</t>
  </si>
  <si>
    <t>3.50 Don Padeja</t>
  </si>
  <si>
    <t>2.10 Donc</t>
  </si>
  <si>
    <t>Pearl Castle, Retirement Plan &amp; Suiego</t>
  </si>
  <si>
    <t>2nd 8/1/3rd 20/1</t>
  </si>
  <si>
    <t>3.05 Chest</t>
  </si>
  <si>
    <t xml:space="preserve"> Lady Franes</t>
  </si>
  <si>
    <t>3.45 Donc</t>
  </si>
  <si>
    <t>Alejandro</t>
  </si>
  <si>
    <t>6.15 Salis</t>
  </si>
  <si>
    <t>Meritocracy</t>
  </si>
  <si>
    <t>6.45 Salis</t>
  </si>
  <si>
    <t>Razin Hell</t>
  </si>
  <si>
    <t>2.30 Wolves</t>
  </si>
  <si>
    <t>Ella Rebelle/Carrera/Polydemous</t>
  </si>
  <si>
    <t>1st 12/1/2nd 11/1</t>
  </si>
  <si>
    <t>3.30 Wolv</t>
  </si>
  <si>
    <t>Reginald Claude</t>
  </si>
  <si>
    <t>3.40 Muss</t>
  </si>
  <si>
    <t>Royal Straight</t>
  </si>
  <si>
    <t>4.00 Wolve</t>
  </si>
  <si>
    <t>Snow Dancer</t>
  </si>
  <si>
    <t>4.20 Chep</t>
  </si>
  <si>
    <t>Good Authority</t>
  </si>
  <si>
    <t>2nd 9/2</t>
  </si>
  <si>
    <t>4.45 Thirsk</t>
  </si>
  <si>
    <t>Karaar</t>
  </si>
  <si>
    <t>1st/2nd</t>
  </si>
  <si>
    <t>5.10 List</t>
  </si>
  <si>
    <t>Indian Icon</t>
  </si>
  <si>
    <t>up</t>
  </si>
  <si>
    <t>5.15 Thirsk</t>
  </si>
  <si>
    <t>Sky Khan</t>
  </si>
  <si>
    <t>7.05 Sedge</t>
  </si>
  <si>
    <t>Weybridge Light</t>
  </si>
  <si>
    <t>2nd/3rd</t>
  </si>
  <si>
    <t>4.15 Sand</t>
  </si>
  <si>
    <t>Special Miss value 11/2</t>
  </si>
  <si>
    <t>No value</t>
  </si>
  <si>
    <t xml:space="preserve">4.20 Bev </t>
  </si>
  <si>
    <t>Bondi Beach Boy value 3/1</t>
  </si>
  <si>
    <t>1st</t>
  </si>
  <si>
    <t>4.35 Kels</t>
  </si>
  <si>
    <t>One For Hocky value 5/2</t>
  </si>
  <si>
    <t>5.00 Yarm</t>
  </si>
  <si>
    <t>Norman Equilibrium value 5/1</t>
  </si>
  <si>
    <t>2nd</t>
  </si>
  <si>
    <t>5.05 Kelso</t>
  </si>
  <si>
    <t>Like A Diamond value 5/4</t>
  </si>
  <si>
    <t>3.10 Ayr</t>
  </si>
  <si>
    <t>Almuheet value 4/1 /Andereigo value 5/1</t>
  </si>
  <si>
    <t>3rd/1st</t>
  </si>
  <si>
    <t>7.10 Kemp</t>
  </si>
  <si>
    <t>Holiday Magic value 7/2</t>
  </si>
  <si>
    <t>8.10 Kemp</t>
  </si>
  <si>
    <t>Supercilliary value 8/1</t>
  </si>
  <si>
    <t>2.25 Newb</t>
  </si>
  <si>
    <t>Yaakhooum value 6/1</t>
  </si>
  <si>
    <t>2nd no val</t>
  </si>
  <si>
    <t>4.35 N. Abbot</t>
  </si>
  <si>
    <t>An Capall Mor (3/1)/Unidexter (6/1)</t>
  </si>
  <si>
    <t>4.50 Ayr</t>
  </si>
  <si>
    <t>4th</t>
  </si>
  <si>
    <t>6.00 Worc</t>
  </si>
  <si>
    <t>Marjus Quest value 5/4</t>
  </si>
  <si>
    <t>7.00 Worc</t>
  </si>
  <si>
    <t>Hollywood All Star value 10/1</t>
  </si>
  <si>
    <t>3rd 20/1</t>
  </si>
  <si>
    <t>5.10 Kemp</t>
  </si>
  <si>
    <t>Invisor Luck</t>
  </si>
  <si>
    <t>3rd 12/1</t>
  </si>
  <si>
    <t>3.00 Notts</t>
  </si>
  <si>
    <t>Dutch Lady (5/1), Trinity Star (4/1)</t>
  </si>
  <si>
    <t>Up/1st</t>
  </si>
  <si>
    <t>3.30 Notts</t>
  </si>
  <si>
    <t>Maftoon (4/1)</t>
  </si>
  <si>
    <t>4.30 Lingfield</t>
  </si>
  <si>
    <t>Black Vale (5/2)</t>
  </si>
  <si>
    <t xml:space="preserve">up </t>
  </si>
  <si>
    <t>5.00 Lingfield</t>
  </si>
  <si>
    <t>Red Valour (7/4)</t>
  </si>
  <si>
    <t>5.30 Lingfield</t>
  </si>
  <si>
    <t xml:space="preserve"> Life Jacket (6/1)</t>
  </si>
  <si>
    <t>1.45 Redcar</t>
  </si>
  <si>
    <t>Mount Tahan (Evens)</t>
  </si>
  <si>
    <t>2.05 Goodwood</t>
  </si>
  <si>
    <t>Inke (3/1), Dutch Robin (3/1) &amp; Quick Defence (4/1)</t>
  </si>
  <si>
    <t>2.15 Redcar</t>
  </si>
  <si>
    <t>Beach Samba (7/2)</t>
  </si>
  <si>
    <t>6.20 Kempton</t>
  </si>
  <si>
    <t>Koptoon (2/1)</t>
  </si>
  <si>
    <t>7.20 Kempton</t>
  </si>
  <si>
    <t>Tinkers Kiss (11/2)</t>
  </si>
  <si>
    <t>7.50 Kempton</t>
  </si>
  <si>
    <t>Staring Guest (6/1) Wink Over (4/1)</t>
  </si>
  <si>
    <t>2.20 Pontefract</t>
  </si>
  <si>
    <t>Intruder (2/1)</t>
  </si>
  <si>
    <t xml:space="preserve">2.45 Perth </t>
  </si>
  <si>
    <t>Vangeur De Guye (3/1)</t>
  </si>
  <si>
    <t xml:space="preserve">6.00 Perth </t>
  </si>
  <si>
    <t>Clonalig House (2/1)</t>
  </si>
  <si>
    <t>3rd</t>
  </si>
  <si>
    <t>7.45 Kemp</t>
  </si>
  <si>
    <t>Aussie Rules (4/1) Spring Loaded (5/1)</t>
  </si>
  <si>
    <t>8.45 Kemp</t>
  </si>
  <si>
    <t>Moonspring (11/2)</t>
  </si>
  <si>
    <t>9.15 Kemp</t>
  </si>
  <si>
    <t>Shades of Silver (3/1), May Queen (4/1)</t>
  </si>
  <si>
    <t>6.40 Dundalk</t>
  </si>
  <si>
    <t>Cocoon (6/4)</t>
  </si>
  <si>
    <t>7.10 Dundalk</t>
  </si>
  <si>
    <t>Helen's Armada (5/2)</t>
  </si>
  <si>
    <t>7.40 Dundalk</t>
  </si>
  <si>
    <t>Waver (3/1)</t>
  </si>
  <si>
    <t>8.10 Dundalk</t>
  </si>
  <si>
    <t>Gun Shoot (3/1)</t>
  </si>
  <si>
    <t xml:space="preserve">8.40 Dundalk </t>
  </si>
  <si>
    <t>Waterloo Sunrise (5/1)</t>
  </si>
  <si>
    <t>8.50 Wolves</t>
  </si>
  <si>
    <t>Investissement (3/1) , Stentorian (5/1)</t>
  </si>
  <si>
    <t>9.20 Wolves</t>
  </si>
  <si>
    <t>Master Dancer (4/1)</t>
  </si>
  <si>
    <t>2.10 Hamilton</t>
  </si>
  <si>
    <t xml:space="preserve">Two Turtle Doves (3/1) </t>
  </si>
  <si>
    <t>3.40 Hamilton</t>
  </si>
  <si>
    <t>Beautiful Stranger (4/1) /Elaal (9/2)</t>
  </si>
  <si>
    <t>3.50 Bath</t>
  </si>
  <si>
    <t>Shilla (3/1)</t>
  </si>
  <si>
    <t>5.00 Newton Abbot</t>
  </si>
  <si>
    <t>Call ME April</t>
  </si>
  <si>
    <t>5.50 Bath</t>
  </si>
  <si>
    <t>St Ignatious (6/1), En Reve (6/1)</t>
  </si>
  <si>
    <t>2.30 Chepstow</t>
  </si>
  <si>
    <t>Take A Bow (4/1), Royal Knight (5/1)</t>
  </si>
  <si>
    <t>4.50 Chepstow</t>
  </si>
  <si>
    <t>Maxdelas (5/1)</t>
  </si>
  <si>
    <t>6.20 Wolves</t>
  </si>
  <si>
    <t>Modernism (3/1)</t>
  </si>
  <si>
    <t>nv</t>
  </si>
  <si>
    <t>2nd/up</t>
  </si>
  <si>
    <t>Aran Sky value/Beautiful Stranger 3/1</t>
  </si>
  <si>
    <t>4th/1st</t>
  </si>
  <si>
    <t>3.45 Nott</t>
  </si>
  <si>
    <t>Donny Rover (3/1)</t>
  </si>
  <si>
    <t>5.30 Salisbury</t>
  </si>
  <si>
    <t>Air Squadron (2/1)</t>
  </si>
  <si>
    <t>2nd 6/4</t>
  </si>
  <si>
    <t>6.45 Kempt</t>
  </si>
  <si>
    <t>My Reward (3/1)</t>
  </si>
  <si>
    <t>8.15 Kemp</t>
  </si>
  <si>
    <t>Ferryview Place (3/1)</t>
  </si>
  <si>
    <t>Princess Spirit (3/1)</t>
  </si>
  <si>
    <t xml:space="preserve">7.00 Majestic Sun </t>
  </si>
  <si>
    <t>7.35 Tinghir</t>
  </si>
  <si>
    <t>2.20 Bright</t>
  </si>
  <si>
    <t>Beach Samba (5/2)</t>
  </si>
  <si>
    <t>up 13/8</t>
  </si>
  <si>
    <t>2.30 Catt</t>
  </si>
  <si>
    <t>Beau Elle (4/5)</t>
  </si>
  <si>
    <t>3.30 Catt</t>
  </si>
  <si>
    <t>Cool Baranca (5/1)</t>
  </si>
  <si>
    <t>4.50 Brigh</t>
  </si>
  <si>
    <t>Plough Boy (3/1)</t>
  </si>
  <si>
    <t>6.05 Kemp</t>
  </si>
  <si>
    <t>Dark Ocean</t>
  </si>
  <si>
    <t>3.10 Towc</t>
  </si>
  <si>
    <t>Ullswater (4/1)</t>
  </si>
  <si>
    <t>3.30 Ludlow</t>
  </si>
  <si>
    <t>Dark Spirit (3/1)</t>
  </si>
  <si>
    <t>4.35 Ludlow</t>
  </si>
  <si>
    <t>Sunblazer (11/4)</t>
  </si>
  <si>
    <t>5.05 Ludlow</t>
  </si>
  <si>
    <t>Outrath (2/1)</t>
  </si>
  <si>
    <t>6.25 Kemp</t>
  </si>
  <si>
    <t>Gold Will</t>
  </si>
  <si>
    <t>3.50 Exeter</t>
  </si>
  <si>
    <t>Many Stars (Evens)</t>
  </si>
  <si>
    <t>4.00 Worc</t>
  </si>
  <si>
    <t>Going Concern (3/1)</t>
  </si>
  <si>
    <t>4.30 Worc</t>
  </si>
  <si>
    <t>Gaelic Myth (6/4)</t>
  </si>
  <si>
    <t>4.50 Exeter</t>
  </si>
  <si>
    <t>Prettyasapicture (3/1)</t>
  </si>
  <si>
    <t>5.25 Wolves</t>
  </si>
  <si>
    <t>Lunar Mission (2/1)</t>
  </si>
  <si>
    <t>2.40 Carlise</t>
  </si>
  <si>
    <t>A Voyage To New York (3/1)</t>
  </si>
  <si>
    <t>5.00 Carlisle</t>
  </si>
  <si>
    <t>Milosam (2/1)</t>
  </si>
  <si>
    <t>7.20 Wolves</t>
  </si>
  <si>
    <t>Kubeba (5/2)</t>
  </si>
  <si>
    <t xml:space="preserve"> Palace Princess (5/1)</t>
  </si>
  <si>
    <t>2.45 Hexham – IC GOLD (2/1)</t>
  </si>
  <si>
    <t>4.55 Chepstow – GET IT ON (3/1)</t>
  </si>
  <si>
    <t>7.20 Wolves – ILLOGICAL (5/4)</t>
  </si>
  <si>
    <t>2.40 Sedgfield</t>
  </si>
  <si>
    <t>Rosearrow (2/1)</t>
  </si>
  <si>
    <t>5.20 Huntingdon</t>
  </si>
  <si>
    <t>Kilgeel Hill (5/1)</t>
  </si>
  <si>
    <t>7.30 Wolves</t>
  </si>
  <si>
    <t>Hasbaan (3/1)</t>
  </si>
  <si>
    <t>9.00 Wolves</t>
  </si>
  <si>
    <t>El Mirage (3/1)</t>
  </si>
  <si>
    <t>2.30 Lingfield</t>
  </si>
  <si>
    <t>Castle Talbot (6/4)</t>
  </si>
  <si>
    <t>3.25 Wetherby</t>
  </si>
  <si>
    <t>Secrete Stream (5/1)</t>
  </si>
  <si>
    <t>5th</t>
  </si>
  <si>
    <t>4.45 Lingfield</t>
  </si>
  <si>
    <t>Gavlyn Ruby (3/1)</t>
  </si>
  <si>
    <t>5.15 Lingfield</t>
  </si>
  <si>
    <t>Stormbound (7/2)</t>
  </si>
  <si>
    <t>5.35 Wetherby</t>
  </si>
  <si>
    <t>Mr Moonshine (4/1)</t>
  </si>
  <si>
    <t>2.50 Wincanton</t>
  </si>
  <si>
    <t>Spoil Me (5/2)</t>
  </si>
  <si>
    <t>3.40 Brighton</t>
  </si>
  <si>
    <t>Improvised (2/1)</t>
  </si>
  <si>
    <t>3.50 Winc</t>
  </si>
  <si>
    <t>Berties Desire (4/1)</t>
  </si>
  <si>
    <t xml:space="preserve">7.00 Wolves </t>
  </si>
  <si>
    <t>Rotherick (4/1)</t>
  </si>
  <si>
    <t>2.10 Exeter</t>
  </si>
  <si>
    <t>The Nephew (6/4)</t>
  </si>
  <si>
    <t>2.20 Wolves</t>
  </si>
  <si>
    <t>Longside (Evens)</t>
  </si>
  <si>
    <t>3.50 Wolves</t>
  </si>
  <si>
    <t>Sewn Up (5/1)</t>
  </si>
  <si>
    <t>6.00 Kempton</t>
  </si>
  <si>
    <t>Baltic Fire (5/1)</t>
  </si>
  <si>
    <t>9.00 Kempton</t>
  </si>
  <si>
    <t>Goodwood Storm (3/1)</t>
  </si>
  <si>
    <t>8.55 Kemp</t>
  </si>
  <si>
    <t>Good Luck Charm</t>
  </si>
  <si>
    <t>2.50 Carlise</t>
  </si>
  <si>
    <t>Purcells Bridge</t>
  </si>
  <si>
    <t>4.00 Carlisle</t>
  </si>
  <si>
    <t>Lively Baron</t>
  </si>
  <si>
    <t>8.10 Kempton</t>
  </si>
  <si>
    <t>Galactic Hero</t>
  </si>
  <si>
    <t>5.40 Wolves</t>
  </si>
  <si>
    <t>Fujin (3/1)</t>
  </si>
  <si>
    <t>6th</t>
  </si>
  <si>
    <t>Larghetto (6/1)</t>
  </si>
  <si>
    <t>The Firm (5/1)</t>
  </si>
  <si>
    <t>1.20 Ayr</t>
  </si>
  <si>
    <t>Coozan George (6/1)</t>
  </si>
  <si>
    <t>1.50 Ayr</t>
  </si>
  <si>
    <t>Looking Well (3/1)</t>
  </si>
  <si>
    <t>4.40 Wolves</t>
  </si>
  <si>
    <t>Danzoe (3/1)</t>
  </si>
  <si>
    <t>7.10 Wolves</t>
  </si>
  <si>
    <t>Red Pilgrim (4/1)</t>
  </si>
  <si>
    <t>1.05 Punch</t>
  </si>
  <si>
    <t>Eshtiaal (8/1)</t>
  </si>
  <si>
    <t>2.35 Punch</t>
  </si>
  <si>
    <t>Mr Fiftyone (5/4)</t>
  </si>
  <si>
    <t>4.55 Kemp</t>
  </si>
  <si>
    <t>Brave Decision (3/1)</t>
  </si>
  <si>
    <t>5.25 Kemp</t>
  </si>
  <si>
    <t>Archise Advice (3/1)</t>
  </si>
  <si>
    <t>Lola Montez (3/1)</t>
  </si>
  <si>
    <t>12.50 Plumpton</t>
  </si>
  <si>
    <t>Bostonian (4/1)</t>
  </si>
  <si>
    <t>3.20 Wolves</t>
  </si>
  <si>
    <t>Dissent (5/1)</t>
  </si>
  <si>
    <t>12.40 Southwell</t>
  </si>
  <si>
    <t>Admirable Art (4/1)</t>
  </si>
  <si>
    <t>uv/2nd</t>
  </si>
  <si>
    <t>1.15 Exeter</t>
  </si>
  <si>
    <t>Vago Collonges (Evens)</t>
  </si>
  <si>
    <t>3.15 Exeter</t>
  </si>
  <si>
    <t>Solstice Son (5/1)</t>
  </si>
  <si>
    <t>5.40 Kempton</t>
  </si>
  <si>
    <t>Shifting Star (5/1)</t>
  </si>
  <si>
    <t>4.35 Kempt</t>
  </si>
  <si>
    <t>Gravlyn Ruby (5/1)/Mighty Mambo (3/1)</t>
  </si>
  <si>
    <t>Focal Mear (3/1)</t>
  </si>
  <si>
    <t>3.00 Muss</t>
  </si>
  <si>
    <t>Nexius (6/4)</t>
  </si>
  <si>
    <t>4.35 Wolves</t>
  </si>
  <si>
    <t>Gharaaneej (2/1)</t>
  </si>
  <si>
    <t>12.50 Hexham</t>
  </si>
  <si>
    <t>Its High Time (6/4)</t>
  </si>
  <si>
    <t>1.10 Fontwell</t>
  </si>
  <si>
    <t>The Green Ogre (5/2)</t>
  </si>
  <si>
    <t>2.50 Hexham</t>
  </si>
  <si>
    <t>Northern Aces (5/2)</t>
  </si>
  <si>
    <t>Gabrials Star (7/2)</t>
  </si>
  <si>
    <t>2.50 Kemp</t>
  </si>
  <si>
    <t>Good Luck Charm (7/1)</t>
  </si>
  <si>
    <t>5.20 Kemp</t>
  </si>
  <si>
    <t>Dalmatia (4/1)</t>
  </si>
  <si>
    <t>2.20 Southwell</t>
  </si>
  <si>
    <t>Mambo Fever (5/2)</t>
  </si>
  <si>
    <t>2.50 Uttoxeter</t>
  </si>
  <si>
    <t>Pure Science (IRE)</t>
  </si>
  <si>
    <t>Meetmeatthemoon (IRE)</t>
  </si>
  <si>
    <t>Kings Lad (IRE)</t>
  </si>
  <si>
    <t>5/1 won at 9/2</t>
  </si>
  <si>
    <t>Very Wood (FR)</t>
  </si>
  <si>
    <t>Outlander (IRE)</t>
  </si>
  <si>
    <t>3.10 Wolves</t>
  </si>
  <si>
    <t>Mister Bob (7/2)</t>
  </si>
  <si>
    <t>5.10 Wolves</t>
  </si>
  <si>
    <t>Sioux Chieftain (2/1)</t>
  </si>
  <si>
    <t>12.10 Southwell</t>
  </si>
  <si>
    <t>Mazij (4/1)</t>
  </si>
  <si>
    <t>1.10 Southwell</t>
  </si>
  <si>
    <t>Larghetto (5/2)</t>
  </si>
  <si>
    <t>1.40 Southwell</t>
  </si>
  <si>
    <t>Pull The Pin (4/1)</t>
  </si>
  <si>
    <t>7.25 Kempton</t>
  </si>
  <si>
    <t>Latin Charm</t>
  </si>
  <si>
    <t>2.50 Chepstow</t>
  </si>
  <si>
    <t>Kapricorn (3/1)</t>
  </si>
  <si>
    <t>I'm Fraam Govan (4/1)</t>
  </si>
  <si>
    <t>6.10 Kempton</t>
  </si>
  <si>
    <t>Grey Mirage (7/2)</t>
  </si>
  <si>
    <t>up 4.2</t>
  </si>
  <si>
    <t>12.40 Ffos Las</t>
  </si>
  <si>
    <t>Lewis (8/1)</t>
  </si>
  <si>
    <t>2nd 20.61</t>
  </si>
  <si>
    <t>1.10 Ffos Las</t>
  </si>
  <si>
    <t>An Poc Ar Bulle (5/1)</t>
  </si>
  <si>
    <t>1.20 Haydock</t>
  </si>
  <si>
    <t>Oscarteea (11/8)</t>
  </si>
  <si>
    <t>Silver Mirage (3/1)</t>
  </si>
  <si>
    <t>6.50 Wolves</t>
  </si>
  <si>
    <t>Lola Montez (4/1)</t>
  </si>
  <si>
    <t xml:space="preserve">7.50 Wolves </t>
  </si>
  <si>
    <t>Memoria (3/1)</t>
  </si>
  <si>
    <t>1.35 Ling</t>
  </si>
  <si>
    <t>Copper Cavalier</t>
  </si>
  <si>
    <t>2.35 Ling</t>
  </si>
  <si>
    <t>Semaraal</t>
  </si>
  <si>
    <t>1.50 Ludlow</t>
  </si>
  <si>
    <t>Destiny Gold (4/1)</t>
  </si>
  <si>
    <t>2.55 Ludlow</t>
  </si>
  <si>
    <t>Royal Paladium (3/1)</t>
  </si>
  <si>
    <t>5.05 Wolves</t>
  </si>
  <si>
    <t>Be Royale (9/2)</t>
  </si>
  <si>
    <t>2nd 3/1</t>
  </si>
  <si>
    <t>Spindle (4/5)</t>
  </si>
  <si>
    <t>3.10 Southwell</t>
  </si>
  <si>
    <t>Yul Finegold (3/1)</t>
  </si>
  <si>
    <t>3.40 Southwell</t>
  </si>
  <si>
    <t>Borough Boy (8/1)</t>
  </si>
  <si>
    <t>3.40 Lingfield</t>
  </si>
  <si>
    <t>Cabuchon (7/2)</t>
  </si>
  <si>
    <t xml:space="preserve">4.45 Kempton </t>
  </si>
  <si>
    <t>Archies Advice (2/1)</t>
  </si>
  <si>
    <t>4.25 Wolves</t>
  </si>
  <si>
    <t>Simply Black (4/1)</t>
  </si>
  <si>
    <t>5.55 Wolves</t>
  </si>
  <si>
    <t>Penny Drops (5/2)</t>
  </si>
  <si>
    <t>6.25 Wolves</t>
  </si>
  <si>
    <t>Showeboating (2/1)</t>
  </si>
  <si>
    <t>6.55 Wolves</t>
  </si>
  <si>
    <t>Flicksta (4/1) Prime Exibit (5/1)</t>
  </si>
  <si>
    <t>7.25 Wolves</t>
  </si>
  <si>
    <t>Kingscroft (4/1) Lacan (5/1)</t>
  </si>
  <si>
    <t>12.40 Plumpton</t>
  </si>
  <si>
    <t>Lord Navitas (2/1)</t>
  </si>
  <si>
    <t>12.30 Sedgefield</t>
  </si>
  <si>
    <t>Master Dee 5/4</t>
  </si>
  <si>
    <t>1.40 Ludlow</t>
  </si>
  <si>
    <t>Mystery Drama (5/4)</t>
  </si>
  <si>
    <t>3.30 Lingfield</t>
  </si>
  <si>
    <t>Honest Strike (4/1)</t>
  </si>
  <si>
    <t>1.45 Wincanton</t>
  </si>
  <si>
    <t>Lumpys Gold 3/1</t>
  </si>
  <si>
    <t>2.15 Wincanton</t>
  </si>
  <si>
    <t>Lily Waugh (4/1</t>
  </si>
  <si>
    <t>2.40 Lingfield</t>
  </si>
  <si>
    <t>Tychaois (4/1)</t>
  </si>
  <si>
    <t>3.10 Lingfield</t>
  </si>
  <si>
    <t>Until Midnight (11/4)</t>
  </si>
  <si>
    <t>7.00 Wolves</t>
  </si>
  <si>
    <t>Triple Star (4/1)</t>
  </si>
  <si>
    <t>12.25 Chepstow – One Track Mind</t>
  </si>
  <si>
    <t>1.25 Chepstow – Binge Drinker</t>
  </si>
  <si>
    <t>7.15 Wolves – Cilento</t>
  </si>
  <si>
    <t>8.45 Wolves – Baltic King</t>
  </si>
  <si>
    <t>3.00 Ling</t>
  </si>
  <si>
    <t>Semaral (2/1)</t>
  </si>
  <si>
    <t>4.40 Kemp</t>
  </si>
  <si>
    <t>Invincible Ridge (4/1)</t>
  </si>
  <si>
    <t>5.40 Kemp</t>
  </si>
  <si>
    <t>Harrisons Cave (3/1)</t>
  </si>
  <si>
    <t>12.20 Utt</t>
  </si>
  <si>
    <t>Bantam (5/2)</t>
  </si>
  <si>
    <t>1.30 South</t>
  </si>
  <si>
    <t>Interchoce Star (3/1)</t>
  </si>
  <si>
    <t>1.40 Font</t>
  </si>
  <si>
    <t>Molo (6/4)</t>
  </si>
  <si>
    <t>2.00 South</t>
  </si>
  <si>
    <t>I'm Super Too (3/1)</t>
  </si>
  <si>
    <t>1.50 Hexham</t>
  </si>
  <si>
    <t>Anikham 6/4</t>
  </si>
  <si>
    <t>3.40 Kempt</t>
  </si>
  <si>
    <t>Copper Cavalier 4/1</t>
  </si>
  <si>
    <t>4.10 Kempt</t>
  </si>
  <si>
    <t>China Club 3/1</t>
  </si>
  <si>
    <t>1.40 Taunton</t>
  </si>
  <si>
    <t>Daveron</t>
  </si>
  <si>
    <t>2.40 Taunton</t>
  </si>
  <si>
    <t>Johns Luck</t>
  </si>
  <si>
    <t>Fujin Dancer</t>
  </si>
  <si>
    <t>12.25 Southwell</t>
  </si>
  <si>
    <t>Arabian Flight   2/1</t>
  </si>
  <si>
    <t>2.20 Kempton</t>
  </si>
  <si>
    <t>Oratorios Joy 4/1</t>
  </si>
  <si>
    <t>Sleepy Blue Ocean 5/1</t>
  </si>
  <si>
    <t>12.40 Newbury</t>
  </si>
  <si>
    <t>Gevrey Chambertain 4/1</t>
  </si>
  <si>
    <t>12.50 Ludlow</t>
  </si>
  <si>
    <t>Rio Milan 5/1</t>
  </si>
  <si>
    <t>3.00 Ludlow</t>
  </si>
  <si>
    <t>Tara Mist - Evens</t>
  </si>
  <si>
    <t>Darting 5/2</t>
  </si>
  <si>
    <t>5.10 Kempt</t>
  </si>
  <si>
    <t>Oasis Spirit/Welsh Sunrise</t>
  </si>
  <si>
    <t>5.40 Kempt</t>
  </si>
  <si>
    <t>Classic Pusrsuit 4/1</t>
  </si>
  <si>
    <t>12.40 Towc</t>
  </si>
  <si>
    <t>Dusty Legend 6/4</t>
  </si>
  <si>
    <t>Shiela's Heart 4/1</t>
  </si>
  <si>
    <t>uup</t>
  </si>
  <si>
    <t>2.30 South</t>
  </si>
  <si>
    <t>Pretty Bubbles 5/1</t>
  </si>
  <si>
    <t>2.20 Utt</t>
  </si>
  <si>
    <t>Thornton Alice 3/1</t>
  </si>
  <si>
    <t>Warm Order 5/2</t>
  </si>
  <si>
    <t>3.30 Ascot</t>
  </si>
  <si>
    <t>Bayan</t>
  </si>
  <si>
    <t>1.45 Kempton</t>
  </si>
  <si>
    <t>Gracious George (4/1)</t>
  </si>
  <si>
    <t>2.10 Wolves</t>
  </si>
  <si>
    <t>Thataboy 2/1</t>
  </si>
  <si>
    <t>3.50 Kempton</t>
  </si>
  <si>
    <t>Secret Asset 6/1</t>
  </si>
  <si>
    <t>4.20 Kempton</t>
  </si>
  <si>
    <t>Arashi 5/1</t>
  </si>
  <si>
    <t>Linganno Felice 2/1</t>
  </si>
  <si>
    <t>1.15 Southwell – GUISHAN</t>
  </si>
  <si>
    <t>3.10 Chepstow – RENARD</t>
  </si>
  <si>
    <t>3.45 Cgepstow – BALLYRATH</t>
  </si>
  <si>
    <t>12.50 Ling</t>
  </si>
  <si>
    <t>Bobby Benton 6/4</t>
  </si>
  <si>
    <t>1.50 Ling</t>
  </si>
  <si>
    <t>Ambella 3/1</t>
  </si>
  <si>
    <t>3.50 Ling</t>
  </si>
  <si>
    <t>Sabre Rock 3/1</t>
  </si>
  <si>
    <t>1.30 Taunton</t>
  </si>
  <si>
    <t>Friendly Society 5/2</t>
  </si>
  <si>
    <t>2.00 Taunton</t>
  </si>
  <si>
    <t>Kingfisher Creek 4/1</t>
  </si>
  <si>
    <t>Classic Colori</t>
  </si>
  <si>
    <t>GORES ISLAND 3/1</t>
  </si>
  <si>
    <t>CROWN PLEASURE 4/1</t>
  </si>
  <si>
    <t>1.00 SOUTHWELL</t>
  </si>
  <si>
    <t>YASIR 5/1</t>
  </si>
  <si>
    <t>1.40 BANGOR</t>
  </si>
  <si>
    <t>WESTSTREET 5/4</t>
  </si>
  <si>
    <t>2.50 SOUTHWELL</t>
  </si>
  <si>
    <t>RUBAN 2/1</t>
  </si>
  <si>
    <t>1.20 Lingfield</t>
  </si>
  <si>
    <t>Matrash 2/1</t>
  </si>
  <si>
    <t>A Hairy Koala/Rough King 5/1</t>
  </si>
  <si>
    <t>History Book/Stonefield flyer 3/1</t>
  </si>
  <si>
    <t>2.10 Catterick</t>
  </si>
  <si>
    <t>Future Security 7/1</t>
  </si>
  <si>
    <t>4th 20/1</t>
  </si>
  <si>
    <t>5.15 Wolves</t>
  </si>
  <si>
    <t>Mia's Boy 4/1</t>
  </si>
  <si>
    <t>3rd 11/1</t>
  </si>
  <si>
    <t>5.45 Wolves</t>
  </si>
  <si>
    <t>Coleete Cailin/Kindlelight Storm 4/1</t>
  </si>
  <si>
    <t>6.15 Wolves</t>
  </si>
  <si>
    <t>Evacusafe Lady/Danas Present 3/1</t>
  </si>
  <si>
    <t>12.30 Doncaster</t>
  </si>
  <si>
    <t>Saint Charles/Work In Progress</t>
  </si>
  <si>
    <t>1.20 Huntingdon</t>
  </si>
  <si>
    <t>Maestro Royal 3/1</t>
  </si>
  <si>
    <t>2.05 Lingfield – Wrood 2/1</t>
  </si>
  <si>
    <t>3.40 Lingfield – Bobby Benton &amp; Young Dottie 3/1</t>
  </si>
  <si>
    <t>Kempt 2.35</t>
  </si>
  <si>
    <t>Tea For Two/Saffron Wells/Warrantor</t>
  </si>
  <si>
    <t>1st/3rd/up</t>
  </si>
  <si>
    <t>1.05 Fake</t>
  </si>
  <si>
    <t>Shwaiman 3/1</t>
  </si>
  <si>
    <t>1.15 South</t>
  </si>
  <si>
    <t>Queen Of Skies 2/1</t>
  </si>
  <si>
    <t>2.50 Newb</t>
  </si>
  <si>
    <t>Smiles For Miles/Russe Blanc</t>
  </si>
  <si>
    <t>Steady Major - 4/1</t>
  </si>
  <si>
    <t>3.35 Ling</t>
  </si>
  <si>
    <t>Clear Praise - 4/1</t>
  </si>
  <si>
    <t>Aye Aye Skipper 3/1 &amp; Littlecote Lady 6/1</t>
  </si>
  <si>
    <t>1.55 Ludlow</t>
  </si>
  <si>
    <t>Royal Paladium/Forgotten Gold EW</t>
  </si>
  <si>
    <t>2.45 Wincanton</t>
  </si>
  <si>
    <t>Saroque EW</t>
  </si>
  <si>
    <t>5.00 Wolves</t>
  </si>
  <si>
    <t>Elham - 5/4</t>
  </si>
  <si>
    <t>2.45 Muss</t>
  </si>
  <si>
    <t>Habbie Sampson</t>
  </si>
  <si>
    <t>2.10 Muss</t>
  </si>
  <si>
    <t>Teo Vivo</t>
  </si>
  <si>
    <t>4.00 Ling</t>
  </si>
  <si>
    <t>Mighty Mambo 3/1</t>
  </si>
  <si>
    <t>Spirit of Grondee 5/2</t>
  </si>
  <si>
    <t>2.25 Asc – Willem/Baradari</t>
  </si>
  <si>
    <t>3.15 Hay – Corrin Wood/Vintage Star/Green Flag</t>
  </si>
  <si>
    <t>3.35 Asc – Ballinvarig</t>
  </si>
  <si>
    <t>1.40 Wolves</t>
  </si>
  <si>
    <t>Urban Castle 2/1</t>
  </si>
  <si>
    <t>2.40 Wolves</t>
  </si>
  <si>
    <t>Warden Bond 3/1</t>
  </si>
  <si>
    <t>Danas Present 4/1</t>
  </si>
  <si>
    <t>1.25 South</t>
  </si>
  <si>
    <t>Dubawi Diamond 2/1</t>
  </si>
  <si>
    <t>3.25 Ayr</t>
  </si>
  <si>
    <t>Arc Warrior/Chavoy</t>
  </si>
  <si>
    <t>up/2nd</t>
  </si>
  <si>
    <t>6.30 Kemp</t>
  </si>
  <si>
    <t>Happy Hurricane</t>
  </si>
  <si>
    <t>7.00 Kemp</t>
  </si>
  <si>
    <t>More Drama 6/1</t>
  </si>
  <si>
    <t>7.30 Kemp</t>
  </si>
  <si>
    <t>Pipers Piping 5/1</t>
  </si>
  <si>
    <t>3.15 Gowran</t>
  </si>
  <si>
    <t>Goonyella/Groody Hill EW</t>
  </si>
  <si>
    <t>3rd up</t>
  </si>
  <si>
    <t>3.40 South</t>
  </si>
  <si>
    <t>Hot Right Now 2/1</t>
  </si>
  <si>
    <t>4.45 Wolves</t>
  </si>
  <si>
    <t>Legarity 3/1</t>
  </si>
  <si>
    <t>3.15 Ling</t>
  </si>
  <si>
    <t>Magic City, Grey Mirage &amp; Shyron</t>
  </si>
  <si>
    <t>up/2nd/1st</t>
  </si>
  <si>
    <t>Skybet</t>
  </si>
  <si>
    <t>Baileys Concerto/Vino Grigio EW</t>
  </si>
  <si>
    <t>Medermit</t>
  </si>
  <si>
    <t>Cotswold</t>
  </si>
  <si>
    <t>Dynaste</t>
  </si>
  <si>
    <t>The Giant Bolster</t>
  </si>
  <si>
    <t>Roger Thorpe 4/1</t>
  </si>
  <si>
    <t>4.10 South</t>
  </si>
  <si>
    <t>Lendal Brdge 4/1</t>
  </si>
  <si>
    <t>3.30 Taunton</t>
  </si>
  <si>
    <t>Avel Mor/Ravens Pass</t>
  </si>
  <si>
    <t>4.30 Taunton</t>
  </si>
  <si>
    <t>Un Blue A Laam</t>
  </si>
  <si>
    <t>2.10 Chelsford</t>
  </si>
  <si>
    <t>Forceful Appeal 4/1</t>
  </si>
  <si>
    <t>3.50 Newc</t>
  </si>
  <si>
    <t>Gilnockie 3/1</t>
  </si>
  <si>
    <t>3.40 Winc</t>
  </si>
  <si>
    <t>Blue Buttons</t>
  </si>
  <si>
    <t>3.30 South</t>
  </si>
  <si>
    <t>Lexington Bay</t>
  </si>
  <si>
    <t>7.40 Wolves</t>
  </si>
  <si>
    <t>Rich Again/Dissent</t>
  </si>
  <si>
    <t>1st/up</t>
  </si>
  <si>
    <t>2.55 Chep</t>
  </si>
  <si>
    <t>COME ON ANNIE 6/1</t>
  </si>
  <si>
    <t>MIAS BOY 3/1</t>
  </si>
  <si>
    <t>6.45 Wolves</t>
  </si>
  <si>
    <t>REGGIE BOND 3/1</t>
  </si>
  <si>
    <t>Lyrical Theatre (IRE)</t>
  </si>
  <si>
    <t>Morning Run (IRE)</t>
  </si>
  <si>
    <t>Honeys Joy</t>
  </si>
  <si>
    <t>1.30 MUSS</t>
  </si>
  <si>
    <t>I'm Too Generous 5/2</t>
  </si>
  <si>
    <t>2.50 Ling</t>
  </si>
  <si>
    <t>Silent Thunder 2/1</t>
  </si>
  <si>
    <t>3.20 Ling</t>
  </si>
  <si>
    <t>Semaral 2/1</t>
  </si>
  <si>
    <t>1.55 South</t>
  </si>
  <si>
    <t>Weybridge Light 4/1 EW</t>
  </si>
  <si>
    <t>2.10 Kempton - Childsplay/Habeshia</t>
  </si>
  <si>
    <t>2.30 Southwell - Bushell</t>
  </si>
  <si>
    <t>3.15 Kempton - Novel Dancer</t>
  </si>
  <si>
    <t>3.35 Southwell - Barbs Princess</t>
  </si>
  <si>
    <t>4.55 Kempton - Jolly Red Jeanz</t>
  </si>
  <si>
    <t>3.45 Kempt</t>
  </si>
  <si>
    <t>Nancy Astor 2/1</t>
  </si>
  <si>
    <t>1.55 Hunt</t>
  </si>
  <si>
    <t>Giveitachance 4/1 EW</t>
  </si>
  <si>
    <t>2.05 Taunt</t>
  </si>
  <si>
    <t>Whatascorcher 3/1</t>
  </si>
  <si>
    <t>2.25 Hunt</t>
  </si>
  <si>
    <t>Midnight Appeal 4/1</t>
  </si>
  <si>
    <t>4.10 Hunt</t>
  </si>
  <si>
    <t>Trojan Sun 3/1</t>
  </si>
  <si>
    <t>4.50 Taunt</t>
  </si>
  <si>
    <t>Olympian Boy/Ballyegan</t>
  </si>
  <si>
    <t>3.35 Newb</t>
  </si>
  <si>
    <t>Actival/Aso/Facino Rustino EW</t>
  </si>
  <si>
    <t>7.45 Eolves</t>
  </si>
  <si>
    <t>Elle Shade</t>
  </si>
  <si>
    <t>4.30 W</t>
  </si>
  <si>
    <t>Winter Queen</t>
  </si>
  <si>
    <t>5.30 W</t>
  </si>
  <si>
    <t>Novallist 3/1</t>
  </si>
  <si>
    <t>2.35 Clonmel</t>
  </si>
  <si>
    <t>Roi De Francis</t>
  </si>
  <si>
    <t>3.35 South</t>
  </si>
  <si>
    <t>Westminster</t>
  </si>
  <si>
    <t>4.55 Ayr</t>
  </si>
  <si>
    <t>Tajseer/Cornerman</t>
  </si>
  <si>
    <t>2.30 Kel</t>
  </si>
  <si>
    <t>The Last Samurai (2/1)/Isla Pearl Fisher 5/1</t>
  </si>
  <si>
    <t>3.40 Leic</t>
  </si>
  <si>
    <t>Christopher Wren 5/1</t>
  </si>
  <si>
    <t>1.30 Sand</t>
  </si>
  <si>
    <t>Avidity 3/1</t>
  </si>
  <si>
    <t>2.40 Ling</t>
  </si>
  <si>
    <t>Newholme 3/1</t>
  </si>
  <si>
    <t>6.05 Dund</t>
  </si>
  <si>
    <t>Salvado 4/1</t>
  </si>
  <si>
    <t>GN Trial Hay</t>
  </si>
  <si>
    <t>Lie Forrit/Benbolio</t>
  </si>
  <si>
    <t>2.35 Wolv</t>
  </si>
  <si>
    <t>Goldmachen</t>
  </si>
  <si>
    <t>2.45 Ling</t>
  </si>
  <si>
    <t>Victory Gunner</t>
  </si>
  <si>
    <t xml:space="preserve">1.50 Weth </t>
  </si>
  <si>
    <t>Nethyn Bay</t>
  </si>
  <si>
    <t>3.55 Weth</t>
  </si>
  <si>
    <t>At Reception/Waterclock</t>
  </si>
  <si>
    <t>Wyck Hill/Portrait King</t>
  </si>
  <si>
    <t>Fox Appeal/Easter Day</t>
  </si>
  <si>
    <t>4.10 Lingfield Feb Thirtyfirst</t>
  </si>
  <si>
    <t>Bruce Almighty  </t>
  </si>
  <si>
    <t>3.00 Catt</t>
  </si>
  <si>
    <t>Aristo Du Plessis Evens</t>
  </si>
  <si>
    <t>3.10 Ling</t>
  </si>
  <si>
    <t>Teen Ager – 5/1</t>
  </si>
  <si>
    <t>2.40 Winc</t>
  </si>
  <si>
    <t>Murrayana</t>
  </si>
  <si>
    <t>4.25 Bang</t>
  </si>
  <si>
    <t>Rascal</t>
  </si>
  <si>
    <t>5.15 Kemp</t>
  </si>
  <si>
    <t>Flamborough Beeze</t>
  </si>
  <si>
    <t>Aldeburgh</t>
  </si>
  <si>
    <t>5.10 Taunt</t>
  </si>
  <si>
    <t>Hot Pepper</t>
  </si>
  <si>
    <t>7.10 Chelmsford</t>
  </si>
  <si>
    <t>Forceful Appeal</t>
  </si>
  <si>
    <t xml:space="preserve">Hellorboston </t>
  </si>
  <si>
    <t>4.20 Donc</t>
  </si>
  <si>
    <t>Full Day</t>
  </si>
  <si>
    <t>5.05 Ling</t>
  </si>
  <si>
    <t>Storm Runner</t>
  </si>
  <si>
    <t>Cabal</t>
  </si>
  <si>
    <t>7.15 Wolves</t>
  </si>
  <si>
    <t>Ferryview Place/Monsieur Chabal</t>
  </si>
  <si>
    <t>7.45 Wolves</t>
  </si>
  <si>
    <t>Dream Child</t>
  </si>
  <si>
    <t>Night In Milan/Streams Of Whickey</t>
  </si>
  <si>
    <t>Royal regatta</t>
  </si>
  <si>
    <t>3.40 Wolves</t>
  </si>
  <si>
    <t>Lucky Lodge/Al's Memory</t>
  </si>
  <si>
    <t>Matraash</t>
  </si>
  <si>
    <t>Subcontinent</t>
  </si>
  <si>
    <t>2.20 Newc</t>
  </si>
  <si>
    <t>Grey Area/Vasco Pierji</t>
  </si>
  <si>
    <t>2.50 Newc</t>
  </si>
  <si>
    <t>Willie Hall</t>
  </si>
  <si>
    <t>3.00 Exeter</t>
  </si>
  <si>
    <t>Rugged Jack</t>
  </si>
  <si>
    <t>5.45 Kemp</t>
  </si>
  <si>
    <t>Nouvelle Ere</t>
  </si>
  <si>
    <t>5.30 Ling</t>
  </si>
  <si>
    <t>Youm Jamil/Skidby Mill</t>
  </si>
  <si>
    <t>5.25 South</t>
  </si>
  <si>
    <t>Luv U</t>
  </si>
  <si>
    <t>6.15 Chelmsford</t>
  </si>
  <si>
    <t>Yeeoow</t>
  </si>
  <si>
    <t>3.40 Ayr</t>
  </si>
  <si>
    <t>Kumbeshwar</t>
  </si>
  <si>
    <t>7.15 Ayr</t>
  </si>
  <si>
    <t>Monsieur Chabal</t>
  </si>
  <si>
    <t>1.30 Chelt</t>
  </si>
  <si>
    <t>Jollyallan</t>
  </si>
  <si>
    <t>2.05 Chelt</t>
  </si>
  <si>
    <t>Smahing</t>
  </si>
  <si>
    <t>2.40 Chelt</t>
  </si>
  <si>
    <t>Barakilla, Mendip Express</t>
  </si>
  <si>
    <t>3.20 Chelt</t>
  </si>
  <si>
    <t>Faugheen</t>
  </si>
  <si>
    <t>4.00 Chelt</t>
  </si>
  <si>
    <t>Annie Power</t>
  </si>
  <si>
    <t xml:space="preserve">4.40CHelt </t>
  </si>
  <si>
    <t>Cause of Causes, Corgy</t>
  </si>
  <si>
    <t>5.15 Chelt</t>
  </si>
  <si>
    <t>Keltus</t>
  </si>
  <si>
    <t>Outlander, Nichols Canyon, Ordo Ab Chao</t>
  </si>
  <si>
    <t>Don Poli, Kings Palace</t>
  </si>
  <si>
    <t>Lac Fontana, Mijhaar</t>
  </si>
  <si>
    <t>Donging B, Somersby EW</t>
  </si>
  <si>
    <t>Sire Colonges, Chicago Grey</t>
  </si>
  <si>
    <t>Stone Hard, Moon Racer</t>
  </si>
  <si>
    <t>Apache Strongold, Splash of Ginge</t>
  </si>
  <si>
    <t>Balders Success, Eduard</t>
  </si>
  <si>
    <t>Saphir Du Rheu, Lieutenant Colonel, Jetson</t>
  </si>
  <si>
    <t xml:space="preserve">4.40CHelt  </t>
  </si>
  <si>
    <t>Glod Bullet, Grand Vision, Clondaw Knight</t>
  </si>
  <si>
    <t>Beltor &amp; Petite Parisieene</t>
  </si>
  <si>
    <t>Modem</t>
  </si>
  <si>
    <t>Martello Tower</t>
  </si>
  <si>
    <t>Holywell, Road To Riches</t>
  </si>
  <si>
    <t>Paint The Clouds</t>
  </si>
  <si>
    <t>4.40CHelt  Le Mercurey</t>
  </si>
  <si>
    <t>Ling</t>
  </si>
  <si>
    <t>Grandisar EW</t>
  </si>
  <si>
    <t>3.20 Isthereadiffernce</t>
  </si>
  <si>
    <t>4.30 Bombadero</t>
  </si>
  <si>
    <t>1.40 Ling Lamar</t>
  </si>
  <si>
    <t>2.10 Pretend</t>
  </si>
  <si>
    <t>4.15 Primrose Valley</t>
  </si>
  <si>
    <t>4.45 Anglofile</t>
  </si>
  <si>
    <t>5.00 Muss Third Time Lucky</t>
  </si>
  <si>
    <t>Vice Et Vertu</t>
  </si>
  <si>
    <t>5.00 Kempt Lycidas/Taws</t>
  </si>
  <si>
    <t>PERFECT GENTLEMAN &amp; LOTS OF MEMORIES</t>
  </si>
  <si>
    <t>3.45 Market Rasen Lord Landen</t>
  </si>
  <si>
    <t>4.25 Fairyhouse Semple Medici</t>
  </si>
  <si>
    <t>2.30 Pontefract</t>
  </si>
  <si>
    <t>Secateur</t>
  </si>
  <si>
    <t>4.20 Chelmsford</t>
  </si>
  <si>
    <t>Mappin Time/Royal Bajan</t>
  </si>
  <si>
    <t>4.40 Lingfield</t>
  </si>
  <si>
    <t>Don't Have It Then</t>
  </si>
  <si>
    <t>5.10 Ling</t>
  </si>
  <si>
    <t>Coup De Grace/Feb Thirtyfirst</t>
  </si>
  <si>
    <t>4.30 Pontefract</t>
  </si>
  <si>
    <t>Bonds Choice</t>
  </si>
  <si>
    <t>2.40 Nott</t>
  </si>
  <si>
    <t>Waady</t>
  </si>
  <si>
    <t>3.40 Nott</t>
  </si>
  <si>
    <t>Forever Now</t>
  </si>
  <si>
    <t>4.20 Catt</t>
  </si>
  <si>
    <t>Powerful Presence</t>
  </si>
  <si>
    <t>Arc Cara</t>
  </si>
  <si>
    <t>3.15 South</t>
  </si>
  <si>
    <t>Trust Me Know</t>
  </si>
  <si>
    <t>8.10 Chelmsford</t>
  </si>
  <si>
    <t>Gios Last</t>
  </si>
  <si>
    <t>2.15 Aintree</t>
  </si>
  <si>
    <t>Bouvreuil</t>
  </si>
  <si>
    <t>2.50 Aintree</t>
  </si>
  <si>
    <t>Silviniaco Conti</t>
  </si>
  <si>
    <t>4.05 Aintree</t>
  </si>
  <si>
    <t>Big Fella Thanks/Shoreacres</t>
  </si>
  <si>
    <t>5.15 Aintree</t>
  </si>
  <si>
    <t>Call The Cope/The Tourad Man/Unique De Cotte</t>
  </si>
  <si>
    <t>1.40 Aintree</t>
  </si>
  <si>
    <t>Snake Eyes/Dell Arca</t>
  </si>
  <si>
    <t>Vago Collonges</t>
  </si>
  <si>
    <t>Carrig Mor</t>
  </si>
  <si>
    <t>4.05 Aintre</t>
  </si>
  <si>
    <t>Bless The Wings/Theatre Guide</t>
  </si>
  <si>
    <t>4.40 Aintree</t>
  </si>
  <si>
    <t>Roi Des Francs/Our Kaemfer</t>
  </si>
  <si>
    <t>5.50 Wolves</t>
  </si>
  <si>
    <t>Black Truffle</t>
  </si>
  <si>
    <t>5.50 Wolves Thomas Blossom – Strongly fancied</t>
  </si>
  <si>
    <t>2.15 Newcastle – Bahamian Sunrise</t>
  </si>
  <si>
    <t>1.30 Nichols Canyon to end Mullins bad luck</t>
  </si>
  <si>
    <t>2.50 Cole Harden</t>
  </si>
  <si>
    <t>3.25 Buywise</t>
  </si>
  <si>
    <t>AL CO, GODSMEJUDGE, FIRST LIEUTENANT, PINEAU DE RE</t>
  </si>
  <si>
    <t>2.00 Kelso</t>
  </si>
  <si>
    <t>Master Dee</t>
  </si>
  <si>
    <t>4.10 Windsor</t>
  </si>
  <si>
    <t>Regards</t>
  </si>
  <si>
    <t>4.20 Redcar</t>
  </si>
  <si>
    <t>Second Wave</t>
  </si>
  <si>
    <t>5.20 Redcar</t>
  </si>
  <si>
    <t>Sartarello</t>
  </si>
  <si>
    <t>3.55 Southwell</t>
  </si>
  <si>
    <t>Snoozing Indian</t>
  </si>
  <si>
    <t>1.45 Nmkt</t>
  </si>
  <si>
    <t>Akeeb Champion</t>
  </si>
  <si>
    <t>Port Melon</t>
  </si>
  <si>
    <t>4.15 Bev</t>
  </si>
  <si>
    <t>Leoncavallo</t>
  </si>
  <si>
    <t>4.25 Chelt</t>
  </si>
  <si>
    <t>Amidon</t>
  </si>
  <si>
    <t>5.10 Nmkt</t>
  </si>
  <si>
    <t>Storm The Stars</t>
  </si>
  <si>
    <t>5.30 Chelt</t>
  </si>
  <si>
    <t>Laser Blazer</t>
  </si>
  <si>
    <t>Lily Waugh</t>
  </si>
  <si>
    <t>2.55 Nmlt</t>
  </si>
  <si>
    <t>Secret Brief</t>
  </si>
  <si>
    <t>3.15 Chelt</t>
  </si>
  <si>
    <t>Streets of Promise</t>
  </si>
  <si>
    <t>4.50 Ripon</t>
  </si>
  <si>
    <t>Ythan Waters</t>
  </si>
  <si>
    <t>5.20 Ripon</t>
  </si>
  <si>
    <t>Auspicion/Double Heaven</t>
  </si>
  <si>
    <t>8.50 Chelmsford</t>
  </si>
  <si>
    <t>Artic Lynx</t>
  </si>
  <si>
    <t>2.30 Ayr</t>
  </si>
  <si>
    <t>Shanroe Santos/Sir Vinski</t>
  </si>
  <si>
    <t>3.05 Ayr</t>
  </si>
  <si>
    <t>Astracad</t>
  </si>
  <si>
    <t>2.20 Newbury</t>
  </si>
  <si>
    <t>Sanaadh</t>
  </si>
  <si>
    <t>4.30 Newbury</t>
  </si>
  <si>
    <t>Yasmeen/Priviliged</t>
  </si>
  <si>
    <t>5.30 Newbury</t>
  </si>
  <si>
    <t>Forever Popular</t>
  </si>
  <si>
    <t>6.10 Bath</t>
  </si>
  <si>
    <t>Millys Gift</t>
  </si>
  <si>
    <t>Blanses Bink/Loving Spirit</t>
  </si>
  <si>
    <t>Trutan Times, Samstown</t>
  </si>
  <si>
    <t>1.30 Hexham</t>
  </si>
  <si>
    <t>Greensalt</t>
  </si>
  <si>
    <t>2.35 Hexham</t>
  </si>
  <si>
    <t>Civil Unrest</t>
  </si>
  <si>
    <t>2.20 Kempt</t>
  </si>
  <si>
    <t>Nicholas Chauvin</t>
  </si>
  <si>
    <t>3.30 Kempt</t>
  </si>
  <si>
    <t>Morello Royale</t>
  </si>
  <si>
    <t>7.35 Newton A</t>
  </si>
  <si>
    <t>Le Baque Au Roi</t>
  </si>
  <si>
    <t>4.50 Ponte</t>
  </si>
  <si>
    <t>Where Are The Boys</t>
  </si>
  <si>
    <t>7.20 Brighton</t>
  </si>
  <si>
    <t>Saskias Dream</t>
  </si>
  <si>
    <t>2.30 Exeter</t>
  </si>
  <si>
    <t>Free of Charge</t>
  </si>
  <si>
    <t>5.25 Kempton</t>
  </si>
  <si>
    <t>Ghalib</t>
  </si>
  <si>
    <t>Fit The Bill</t>
  </si>
  <si>
    <t>9.05 Wolves</t>
  </si>
  <si>
    <t>Johnnie Skull</t>
  </si>
  <si>
    <t>2.10 Epsom</t>
  </si>
  <si>
    <t>Long Awaited</t>
  </si>
  <si>
    <t>3.55 Epsom</t>
  </si>
  <si>
    <t>What About Carlo</t>
  </si>
  <si>
    <t>5.05 Epsom</t>
  </si>
  <si>
    <t>American Artist/Them and Us</t>
  </si>
  <si>
    <t>7.35 Ffos Las</t>
  </si>
  <si>
    <t>Guard of Honour</t>
  </si>
  <si>
    <t>8.05 Ffos Las</t>
  </si>
  <si>
    <t>Red Six</t>
  </si>
  <si>
    <t>3.30 Beverley</t>
  </si>
  <si>
    <t>Leaderene/Saved BY The Bell</t>
  </si>
  <si>
    <t>5.05 Beverley</t>
  </si>
  <si>
    <t>Thunder In Myheart</t>
  </si>
  <si>
    <t>3.20 Perth</t>
  </si>
  <si>
    <t>Foxtail Hill/Toms Article</t>
  </si>
  <si>
    <t>7.35 Southwell</t>
  </si>
  <si>
    <t>Queen of Skies</t>
  </si>
  <si>
    <t>8.05 Southwell</t>
  </si>
  <si>
    <t>Serenity Now/Megamunch</t>
  </si>
  <si>
    <t>5.20 Perth</t>
  </si>
  <si>
    <t>Eagle Passing</t>
  </si>
  <si>
    <t>2.30 Sandown</t>
  </si>
  <si>
    <t>Bow Creek/Custom Cut</t>
  </si>
  <si>
    <t>3.35 Sandown</t>
  </si>
  <si>
    <t>Waady/Profitable</t>
  </si>
  <si>
    <t>3.50 Sandown</t>
  </si>
  <si>
    <t>3.30 Ayr</t>
  </si>
  <si>
    <t>Al Khan</t>
  </si>
  <si>
    <t>1.40 Kempton</t>
  </si>
  <si>
    <t>King Of Country</t>
  </si>
  <si>
    <t>3.55 Kempton</t>
  </si>
  <si>
    <t>Light Rose</t>
  </si>
  <si>
    <t>4.55 Kempton</t>
  </si>
  <si>
    <t>Duc De Seville</t>
  </si>
  <si>
    <t>2.05 Southwell</t>
  </si>
  <si>
    <t>Forbidden Love</t>
  </si>
  <si>
    <t>3.55 Brighton</t>
  </si>
  <si>
    <t>Stormbound</t>
  </si>
  <si>
    <t>9.10 Chelmsford</t>
  </si>
  <si>
    <t>Middle East Pearl</t>
  </si>
  <si>
    <t>6.15 Newcastle</t>
  </si>
  <si>
    <t>Makin The Rules</t>
  </si>
  <si>
    <t>3.45 Nottingham</t>
  </si>
  <si>
    <t>Our Kylie</t>
  </si>
  <si>
    <t>5.10 Ascot</t>
  </si>
  <si>
    <t>Saigon City</t>
  </si>
  <si>
    <t>Genres</t>
  </si>
  <si>
    <t>8.00 Lingfield</t>
  </si>
  <si>
    <t>Charlies Mate</t>
  </si>
  <si>
    <t>2.00 Pontefract</t>
  </si>
  <si>
    <t>First To Post</t>
  </si>
  <si>
    <t>2.35 Lingfield</t>
  </si>
  <si>
    <t>Feb Thirtyfirst</t>
  </si>
  <si>
    <t>4.35 Lingfield</t>
  </si>
  <si>
    <t>Starlit Candita</t>
  </si>
  <si>
    <t>Turn Over Sivola/Grumeti</t>
  </si>
  <si>
    <t>4.20 Taun</t>
  </si>
  <si>
    <t>Giveitachance EW</t>
  </si>
  <si>
    <t xml:space="preserve">4.40 South </t>
  </si>
  <si>
    <t>Yes I Did</t>
  </si>
  <si>
    <t>2.45 Exeter</t>
  </si>
  <si>
    <t>4.40 Wetherby</t>
  </si>
  <si>
    <t>Athurs Secret</t>
  </si>
  <si>
    <t>3.15 Haydock</t>
  </si>
  <si>
    <t>Lightentertainment</t>
  </si>
  <si>
    <t>3.35 Warwick</t>
  </si>
  <si>
    <t>Belmount</t>
  </si>
  <si>
    <t>4.25 Haydock</t>
  </si>
  <si>
    <t>A Vos Gardes</t>
  </si>
  <si>
    <t>4.35 Chelmsford</t>
  </si>
  <si>
    <t>Varsovian/Glastonberry</t>
  </si>
  <si>
    <t>2.00 Chepstow</t>
  </si>
  <si>
    <t>Susie Sheep</t>
  </si>
  <si>
    <t>Layline</t>
  </si>
  <si>
    <t>Dewaala</t>
  </si>
  <si>
    <t>8.15 Wolves</t>
  </si>
  <si>
    <t>Happy Jack</t>
  </si>
  <si>
    <t>2.35 Newb</t>
  </si>
  <si>
    <t>Tara Mist/Rons Dream</t>
  </si>
  <si>
    <t>4.10 Wolves</t>
  </si>
  <si>
    <t>Water Dancer/Matraash</t>
  </si>
  <si>
    <t>3.25 Wolves</t>
  </si>
  <si>
    <t>Trending</t>
  </si>
  <si>
    <t>3.10 N. Abbot – Velator</t>
  </si>
  <si>
    <t>3.40 N Abbot – Un Bleu A Laam</t>
  </si>
  <si>
    <t>4.30 Lingfield – Dishy Guru</t>
  </si>
  <si>
    <t>Excellent George</t>
  </si>
  <si>
    <t>3.50 Ffos Las</t>
  </si>
  <si>
    <t>Aigle De LA See</t>
  </si>
  <si>
    <t>4.30 Wolves</t>
  </si>
  <si>
    <t>Well Owd Moon</t>
  </si>
  <si>
    <t>4.55 Ffos Las</t>
  </si>
  <si>
    <t>Kilcullen Flem</t>
  </si>
  <si>
    <t>4.40 Ling</t>
  </si>
  <si>
    <t>Brother Tiger/Clearing</t>
  </si>
  <si>
    <t>Dream Ally</t>
  </si>
  <si>
    <t>Mange All,</t>
  </si>
  <si>
    <t>Gabrial WON @ 12/1</t>
  </si>
  <si>
    <t>Jacks Revenge</t>
  </si>
  <si>
    <t>4.25 Navan Felix Younger WON11/10</t>
  </si>
  <si>
    <t>4.50 Doncaster – Sheriff of Newton WON @ 9/2</t>
  </si>
  <si>
    <t>4.45 Exeter</t>
  </si>
  <si>
    <t>War And Contrition</t>
  </si>
  <si>
    <t>5.05 Southwell</t>
  </si>
  <si>
    <t>With Hindsight</t>
  </si>
  <si>
    <t>6.00 Catterick</t>
  </si>
  <si>
    <t>Bond Bombshell</t>
  </si>
  <si>
    <t>l</t>
  </si>
  <si>
    <t>2.10 Chester</t>
  </si>
  <si>
    <t>Astley Hall</t>
  </si>
  <si>
    <t>2.40 Chester</t>
  </si>
  <si>
    <t>Diamondsandrubies</t>
  </si>
  <si>
    <t>w</t>
  </si>
  <si>
    <t>3.10 Chester</t>
  </si>
  <si>
    <t>Gabrials King</t>
  </si>
  <si>
    <t>Gullys Edge</t>
  </si>
  <si>
    <t>4.20 Chester</t>
  </si>
  <si>
    <t>High Speed</t>
  </si>
  <si>
    <t>5.05 Worcester</t>
  </si>
  <si>
    <t>What A Scorcher</t>
  </si>
  <si>
    <t>5.35 Worcester</t>
  </si>
  <si>
    <t>Henri De Boistron</t>
  </si>
  <si>
    <t>7.10 Carlisle</t>
  </si>
  <si>
    <t>Basford Ben</t>
  </si>
  <si>
    <t>Absolute Champion/Gun Case</t>
  </si>
  <si>
    <t>3.00 Lingfiled</t>
  </si>
  <si>
    <t>Ifranesia</t>
  </si>
  <si>
    <t>3.35 Lingfield</t>
  </si>
  <si>
    <t>Johnny Skull</t>
  </si>
  <si>
    <t>1.20 Market Rasen</t>
  </si>
  <si>
    <t>Oh Land Bloom</t>
  </si>
  <si>
    <t>5.05 Market Rasen</t>
  </si>
  <si>
    <t>Alf n Dor</t>
  </si>
  <si>
    <t>6.50 Nottingham</t>
  </si>
  <si>
    <t>Althania</t>
  </si>
  <si>
    <t>8.25 Nottingham</t>
  </si>
  <si>
    <t>Master Zephyr</t>
  </si>
  <si>
    <t>6.00 Ripon</t>
  </si>
  <si>
    <t>Muhadathat</t>
  </si>
  <si>
    <t>8.35 Ripon</t>
  </si>
  <si>
    <t>Dawns Early Light</t>
  </si>
  <si>
    <t>BALLYGLASHEEN comes out on the trends with WAR SOUND and the other one I like is HANDIWORK being by Motivator this race should be run to suit</t>
  </si>
  <si>
    <t>HEAVENS GUEST, OUTBACK TRAVELLER, BIG BAZ SPECULATIVE BID.</t>
  </si>
  <si>
    <t>3.15 Doncaster</t>
  </si>
  <si>
    <t>Alkawn</t>
  </si>
  <si>
    <t>3.50 Doncaster</t>
  </si>
  <si>
    <t>Mustaqueem</t>
  </si>
  <si>
    <t>Perennial</t>
  </si>
  <si>
    <t>6.00 Towc</t>
  </si>
  <si>
    <t>Hartside/Flassman</t>
  </si>
  <si>
    <t>7.00 Towc</t>
  </si>
  <si>
    <t>Cosway Spirit</t>
  </si>
  <si>
    <t>8.30 Towc</t>
  </si>
  <si>
    <t>Boy In A Bentley</t>
  </si>
  <si>
    <t>5.25 Beverley</t>
  </si>
  <si>
    <t>Champagne Ransom</t>
  </si>
  <si>
    <t>6.30 Chelmsford</t>
  </si>
  <si>
    <t>Weld Arab</t>
  </si>
  <si>
    <t>7.35 Chelmsford</t>
  </si>
  <si>
    <t>Western Reserve</t>
  </si>
  <si>
    <t>8.35 Chelmsford</t>
  </si>
  <si>
    <t>Swiss Cross</t>
  </si>
  <si>
    <t>2.45 Sedgefield</t>
  </si>
  <si>
    <t>Scorpions Sting</t>
  </si>
  <si>
    <t>2.05 Wincanton</t>
  </si>
  <si>
    <t>Karl Marx</t>
  </si>
  <si>
    <t>7.55 Perth</t>
  </si>
  <si>
    <t>Winged Crusader</t>
  </si>
  <si>
    <t>8.55 Perth</t>
  </si>
  <si>
    <t>Isaacstown Lad</t>
  </si>
  <si>
    <t>3.15 York</t>
  </si>
  <si>
    <t>Astaire</t>
  </si>
  <si>
    <t>2.40 York</t>
  </si>
  <si>
    <t>Bragging/Talmada</t>
  </si>
  <si>
    <t>3.45 York</t>
  </si>
  <si>
    <t>Ascription/Prince Of Johanne</t>
  </si>
  <si>
    <t>6.30 Dundalk</t>
  </si>
  <si>
    <t>Ardhoomey/Ortiga</t>
  </si>
  <si>
    <t>3.55 Newbury</t>
  </si>
  <si>
    <t>Scottish</t>
  </si>
  <si>
    <t>Bari</t>
  </si>
  <si>
    <t>4.40 Nmkt</t>
  </si>
  <si>
    <t>Express Himself</t>
  </si>
  <si>
    <t>Amjan Bridge</t>
  </si>
  <si>
    <t>4.20 York</t>
  </si>
  <si>
    <t>Juncart</t>
  </si>
  <si>
    <t>5.20 York</t>
  </si>
  <si>
    <t>Rosenbaum</t>
  </si>
  <si>
    <t>2.00 Newbury</t>
  </si>
  <si>
    <t>Gatewood</t>
  </si>
  <si>
    <t>4.00 Southwell</t>
  </si>
  <si>
    <t>Pancake Day</t>
  </si>
  <si>
    <t>7.50 Chelmsford</t>
  </si>
  <si>
    <t>Angelic Upstart</t>
  </si>
  <si>
    <t>3.10 Chepstow</t>
  </si>
  <si>
    <t>Cotton Club</t>
  </si>
  <si>
    <t>3.40 Chepstow</t>
  </si>
  <si>
    <t>Alcatraz</t>
  </si>
  <si>
    <t>Morselle</t>
  </si>
  <si>
    <t>9.10 Dundalk</t>
  </si>
  <si>
    <t>Hardstone/Don Camillo</t>
  </si>
  <si>
    <t>2.50 Newcastle</t>
  </si>
  <si>
    <t>Irish Girls Spirit</t>
  </si>
  <si>
    <t>2.50 Ayr</t>
  </si>
  <si>
    <t>Goninodaethat</t>
  </si>
  <si>
    <t>Silverheels/Sighora</t>
  </si>
  <si>
    <t>3.40 Warwick</t>
  </si>
  <si>
    <t>Grape Tree Flame</t>
  </si>
  <si>
    <t>4.00 Ayr</t>
  </si>
  <si>
    <t>Magnolia Ridge</t>
  </si>
  <si>
    <t>2.10 Goodwood</t>
  </si>
  <si>
    <t>In Haste</t>
  </si>
  <si>
    <t>3.50 Goodwood</t>
  </si>
  <si>
    <t>Firmament/Resonant</t>
  </si>
  <si>
    <t>6.25 Sandown</t>
  </si>
  <si>
    <t>Critical Risk</t>
  </si>
  <si>
    <t>2.00 Wetherby</t>
  </si>
  <si>
    <t>Keep To The Beat</t>
  </si>
  <si>
    <t>3.05 Wetherby</t>
  </si>
  <si>
    <t>Robins Command</t>
  </si>
  <si>
    <t>3.40 Wetherby</t>
  </si>
  <si>
    <t>Avidity</t>
  </si>
  <si>
    <t>5.45 Goodwood</t>
  </si>
  <si>
    <t>Star Fire</t>
  </si>
  <si>
    <t>2.00 Haydock</t>
  </si>
  <si>
    <t>More Mischief</t>
  </si>
  <si>
    <t>4.15 Haydock</t>
  </si>
  <si>
    <t>Goodnightsuzy</t>
  </si>
  <si>
    <t>7.40 Musselburgh</t>
  </si>
  <si>
    <t>Rothesay Chancer</t>
  </si>
  <si>
    <t>8.10 Musselburgh</t>
  </si>
  <si>
    <t>Gabrial The Duke/Perennial</t>
  </si>
  <si>
    <t>6.30 Pontefract</t>
  </si>
  <si>
    <t>Beautiful Stranger</t>
  </si>
  <si>
    <t>7.00 Pontefract</t>
  </si>
  <si>
    <t>Modernism</t>
  </si>
  <si>
    <t>7.20 Huntingdon</t>
  </si>
  <si>
    <t>Regulation</t>
  </si>
  <si>
    <t>8.20 Huntingdon</t>
  </si>
  <si>
    <t>Minnie Milan</t>
  </si>
  <si>
    <t>4.10 Lingfield</t>
  </si>
  <si>
    <t>Suitsus</t>
  </si>
  <si>
    <t>5.10 Lingfield</t>
  </si>
  <si>
    <t>Entity</t>
  </si>
  <si>
    <t>5.40 Lingfield</t>
  </si>
  <si>
    <t>Sirens Cove</t>
  </si>
  <si>
    <t>4.50 Redcar</t>
  </si>
  <si>
    <t>Rozene</t>
  </si>
  <si>
    <t>Star Focus</t>
  </si>
  <si>
    <t>2.40 Hamilton</t>
  </si>
  <si>
    <t>Rasaman</t>
  </si>
  <si>
    <t>3.10 Hamilton</t>
  </si>
  <si>
    <t>New Lease of Life</t>
  </si>
  <si>
    <t>7.10 Kempton</t>
  </si>
  <si>
    <t>Markstein</t>
  </si>
  <si>
    <t>Dannyday</t>
  </si>
  <si>
    <t>9.00 Newton Abbot</t>
  </si>
  <si>
    <t>Mount Vesuvius</t>
  </si>
  <si>
    <t>3.30 Thirsk</t>
  </si>
  <si>
    <t>Gabrials Hope</t>
  </si>
  <si>
    <t>4.20 Haydock</t>
  </si>
  <si>
    <t>Hubertas</t>
  </si>
  <si>
    <t>4.50 Haydock</t>
  </si>
  <si>
    <t>Cavalieri</t>
  </si>
  <si>
    <t>2.00 Lingfield</t>
  </si>
  <si>
    <t>With Approval</t>
  </si>
  <si>
    <t>Chauvelin</t>
  </si>
  <si>
    <t>8.15 Sandown</t>
  </si>
  <si>
    <t>Emirates Skycargo</t>
  </si>
  <si>
    <t>2.10 Newcastle</t>
  </si>
  <si>
    <t>Blue Humour</t>
  </si>
  <si>
    <t>3.45 Newcastle</t>
  </si>
  <si>
    <t>Longshadow/Knightly Escapade</t>
  </si>
  <si>
    <t>up/3rd</t>
  </si>
  <si>
    <t>2.00 Newmarket</t>
  </si>
  <si>
    <t>Blossomtime</t>
  </si>
  <si>
    <t>3.05 Newmarket</t>
  </si>
  <si>
    <t>Horseshoe Bay</t>
  </si>
  <si>
    <t>5.50 Tramore</t>
  </si>
  <si>
    <t>Credulous</t>
  </si>
  <si>
    <t>Zanetto</t>
  </si>
  <si>
    <t>Grace and favour</t>
  </si>
  <si>
    <t>6.40 Carlisle</t>
  </si>
  <si>
    <t>Chicago School</t>
  </si>
  <si>
    <t>3.20 Leicester</t>
  </si>
  <si>
    <t>Laurence/Istinfaar</t>
  </si>
  <si>
    <t>up/up</t>
  </si>
  <si>
    <t>5.25 Leicester</t>
  </si>
  <si>
    <t>Quick Defence</t>
  </si>
  <si>
    <t>6.25 Windsor</t>
  </si>
  <si>
    <t>Accra Beach</t>
  </si>
  <si>
    <t>3.10 Brighton</t>
  </si>
  <si>
    <t>Essaka</t>
  </si>
  <si>
    <t>2.55 Redcar</t>
  </si>
  <si>
    <t>Mythical City</t>
  </si>
  <si>
    <t>3.55 Redcar</t>
  </si>
  <si>
    <t>Indy</t>
  </si>
  <si>
    <t>8.20 Wolves</t>
  </si>
  <si>
    <t>Hakka</t>
  </si>
  <si>
    <t>8.20 Chelmsford</t>
  </si>
  <si>
    <t>7.40 Ripon</t>
  </si>
  <si>
    <t>Snow Cloud</t>
  </si>
  <si>
    <t>Auspicion</t>
  </si>
  <si>
    <t>Sergeant   Thunder</t>
  </si>
  <si>
    <t>3.15 Thirsk</t>
  </si>
  <si>
    <t>Kellys Finest</t>
  </si>
  <si>
    <t>3.45 Thirsk</t>
  </si>
  <si>
    <t>Ifwecan/Sophisticated Heir</t>
  </si>
  <si>
    <t>Strumble   Head (IRE)</t>
  </si>
  <si>
    <t>Henri   Parry Morgan</t>
  </si>
  <si>
    <t>3.00 Beverley</t>
  </si>
  <si>
    <t>Cadeaux Pearl</t>
  </si>
  <si>
    <t>3.20 Brighton</t>
  </si>
  <si>
    <t>Marmot</t>
  </si>
  <si>
    <t>4.20 Brighton</t>
  </si>
  <si>
    <t>Tropicana Bay</t>
  </si>
  <si>
    <t>8.20 Hamilton</t>
  </si>
  <si>
    <t>Approaching Squall</t>
  </si>
  <si>
    <t>9.10 Kempton</t>
  </si>
  <si>
    <t>Gold Waltz</t>
  </si>
  <si>
    <t>7.30 Leopardstown</t>
  </si>
  <si>
    <t>My Titania</t>
  </si>
  <si>
    <t>2.50 Newbury</t>
  </si>
  <si>
    <t>Journey</t>
  </si>
  <si>
    <t>3.25 Newbury</t>
  </si>
  <si>
    <t>Jasmine Blue/Namhroodah</t>
  </si>
  <si>
    <t>3rd/5th</t>
  </si>
  <si>
    <t>4.00 Newbury</t>
  </si>
  <si>
    <t>Mister Musicmaster</t>
  </si>
  <si>
    <t>4.45 Nottinghsham</t>
  </si>
  <si>
    <t>Bittern</t>
  </si>
  <si>
    <t>5.05 Newbury</t>
  </si>
  <si>
    <t>Christmas Hamper</t>
  </si>
  <si>
    <t>9.10 Uttoxeter</t>
  </si>
  <si>
    <t>Lemtara Bay</t>
  </si>
  <si>
    <t>6.10 Aintree</t>
  </si>
  <si>
    <t>Nabucco</t>
  </si>
  <si>
    <t>6.45 Aintree</t>
  </si>
  <si>
    <t>Sedgemoor Express</t>
  </si>
  <si>
    <t>6.55 Chepstow</t>
  </si>
  <si>
    <t>Priors Brook/Sov</t>
  </si>
  <si>
    <t>7.00 Goodwood</t>
  </si>
  <si>
    <t>Laurence</t>
  </si>
  <si>
    <t>uo</t>
  </si>
  <si>
    <t>8.45 Goodwood</t>
  </si>
  <si>
    <t>Subversive</t>
  </si>
  <si>
    <t>7.10 Nottingham</t>
  </si>
  <si>
    <t>Imtiyaaz</t>
  </si>
  <si>
    <t>2.30 Ascot</t>
  </si>
  <si>
    <t>Night Of Thunder/Toormore</t>
  </si>
  <si>
    <t>3.05 Ascot</t>
  </si>
  <si>
    <t>Round Two</t>
  </si>
  <si>
    <t>5.00 Ascot</t>
  </si>
  <si>
    <t>Clondaw Warrior/Hurricane Higgins/Shwaiman</t>
  </si>
  <si>
    <t>8.45 Beverley</t>
  </si>
  <si>
    <t>Tin Pan Alley</t>
  </si>
  <si>
    <t>3.40 Ascot</t>
  </si>
  <si>
    <t>Integral</t>
  </si>
  <si>
    <t>Time Test/Bocca Baciata</t>
  </si>
  <si>
    <t>5.35 Ascot</t>
  </si>
  <si>
    <t>Dissolution/Dartmouth</t>
  </si>
  <si>
    <t>3.30 Chelmsford</t>
  </si>
  <si>
    <t>Bayre/Flag War</t>
  </si>
  <si>
    <t>3.20 Ripon</t>
  </si>
  <si>
    <t>Searching</t>
  </si>
  <si>
    <t>7.35 Leicester</t>
  </si>
  <si>
    <t>Master Bond</t>
  </si>
  <si>
    <t>8.00 Leopardstown</t>
  </si>
  <si>
    <t>Tested</t>
  </si>
  <si>
    <t>Criminalistic</t>
  </si>
  <si>
    <t>Watersmeet/Ajman Bridge</t>
  </si>
  <si>
    <t>5th/2nd</t>
  </si>
  <si>
    <t>5.50 Down Royal</t>
  </si>
  <si>
    <t>Queen Alphabet</t>
  </si>
  <si>
    <t>7.50 Goodwood</t>
  </si>
  <si>
    <t>William of Orange</t>
  </si>
  <si>
    <t>6.40 Limerick</t>
  </si>
  <si>
    <t>Tom Dooley</t>
  </si>
  <si>
    <t>8.40 NMKT</t>
  </si>
  <si>
    <t>Next Approach</t>
  </si>
  <si>
    <t>4.05 Redcar</t>
  </si>
  <si>
    <t>Westward hoe</t>
  </si>
  <si>
    <t>Ayrad</t>
  </si>
  <si>
    <t>Marzocco</t>
  </si>
  <si>
    <t>Mill Springs</t>
  </si>
  <si>
    <t>3.05 Chepstow</t>
  </si>
  <si>
    <t>4.45 Chepstow</t>
  </si>
  <si>
    <t>Spirit of Wedza</t>
  </si>
  <si>
    <t>Koptoon</t>
  </si>
  <si>
    <t>6.30 Windsor</t>
  </si>
  <si>
    <t>Herridge</t>
  </si>
  <si>
    <t>7.05 Windsor</t>
  </si>
  <si>
    <t>Stars and Stripes</t>
  </si>
  <si>
    <t>7.35 Windsor</t>
  </si>
  <si>
    <t>Divine Law/Gossiping</t>
  </si>
  <si>
    <t>2nd/5th</t>
  </si>
  <si>
    <t>8.40 Windsor</t>
  </si>
  <si>
    <t>Tillstar</t>
  </si>
  <si>
    <t>2.30 Brighton</t>
  </si>
  <si>
    <t>Al Dallah</t>
  </si>
  <si>
    <t>3.30 Brighton</t>
  </si>
  <si>
    <t>Roy Rocket</t>
  </si>
  <si>
    <t>5.50 Leicester</t>
  </si>
  <si>
    <t>Captain Whoosh/Tom Sawyer</t>
  </si>
  <si>
    <t>up/nr</t>
  </si>
  <si>
    <t>6.50 Leicester</t>
  </si>
  <si>
    <t>Mudammera</t>
  </si>
  <si>
    <t>7.20 Leicester</t>
  </si>
  <si>
    <t>Chapter and Verse</t>
  </si>
  <si>
    <t>7.30 Newton A</t>
  </si>
  <si>
    <t>Dubai Prince</t>
  </si>
  <si>
    <t>2.30 Carlisle</t>
  </si>
  <si>
    <t>Lapogee</t>
  </si>
  <si>
    <t>4.10 Carlisle</t>
  </si>
  <si>
    <t>Excilly</t>
  </si>
  <si>
    <t>4.45 Carlisle</t>
  </si>
  <si>
    <t>Comedy King/Carthage</t>
  </si>
  <si>
    <t>9.20 Kempton</t>
  </si>
  <si>
    <t>Albonny</t>
  </si>
  <si>
    <t>4.30 Worcester</t>
  </si>
  <si>
    <t>On The Bridge</t>
  </si>
  <si>
    <t>3.20 Newcastle</t>
  </si>
  <si>
    <t>Larcan</t>
  </si>
  <si>
    <t>3.30 Pontefract</t>
  </si>
  <si>
    <t>Sleeping Indian</t>
  </si>
  <si>
    <t>7.30 Windsor</t>
  </si>
  <si>
    <t>Tears of The Sun/Craftsmanship</t>
  </si>
  <si>
    <t>3.00 Brighton</t>
  </si>
  <si>
    <t>Red Perdita</t>
  </si>
  <si>
    <t>6.30 Stratford</t>
  </si>
  <si>
    <t>El Massivo</t>
  </si>
  <si>
    <t>9.00 Stratford</t>
  </si>
  <si>
    <t>Lincoln County</t>
  </si>
  <si>
    <t>8.45 Kempton</t>
  </si>
  <si>
    <t>Noble Gift</t>
  </si>
  <si>
    <t>9.15 Kempton</t>
  </si>
  <si>
    <t>Flashy Diva</t>
  </si>
  <si>
    <t>3.00 Thirsk</t>
  </si>
  <si>
    <t>Euxton</t>
  </si>
  <si>
    <t>Ypres</t>
  </si>
  <si>
    <t>4.00 Thirsk</t>
  </si>
  <si>
    <t>Hot Spice</t>
  </si>
  <si>
    <t>7.25 Epsom</t>
  </si>
  <si>
    <t>Desert Command</t>
  </si>
  <si>
    <t>3.20 Haydock</t>
  </si>
  <si>
    <t>Bint Aldar</t>
  </si>
  <si>
    <t>Zari/Only Joking</t>
  </si>
  <si>
    <t>4.30 Perth</t>
  </si>
  <si>
    <t>Peachey Moment</t>
  </si>
  <si>
    <t>5.00 Perth</t>
  </si>
  <si>
    <t>Bank Bonus</t>
  </si>
  <si>
    <t>Bondi Beach Babe</t>
  </si>
  <si>
    <t>7.00 Haydock</t>
  </si>
  <si>
    <t>Stocking/Belle Nelllie</t>
  </si>
  <si>
    <t>3.10 Newton A</t>
  </si>
  <si>
    <t>Bells of Ailsworth</t>
  </si>
  <si>
    <t>4.20 Newton A</t>
  </si>
  <si>
    <t>Royal Skies/Absolutely Fantastic</t>
  </si>
  <si>
    <t>2nd/4th</t>
  </si>
  <si>
    <t>5.30 Newton A</t>
  </si>
  <si>
    <t>Decimus</t>
  </si>
  <si>
    <t>3.10 Haydock</t>
  </si>
  <si>
    <t>Aperic</t>
  </si>
  <si>
    <t>5.05 Ayr</t>
  </si>
  <si>
    <t>Go Far</t>
  </si>
  <si>
    <t>7.05 Ripon</t>
  </si>
  <si>
    <t>Lazy Days in Loule</t>
  </si>
  <si>
    <t>4.20 Worcester</t>
  </si>
  <si>
    <t>Gioia Di Vita</t>
  </si>
  <si>
    <t>5.20 Worcester</t>
  </si>
  <si>
    <t>Ennistown</t>
  </si>
  <si>
    <t>7.55 Brighton</t>
  </si>
  <si>
    <t>Medicean Melody</t>
  </si>
  <si>
    <t>5.10 Pontefract</t>
  </si>
  <si>
    <t>Lalian Bayliss</t>
  </si>
  <si>
    <t>7.15 Uttoxeter</t>
  </si>
  <si>
    <t>Tennessee Bird</t>
  </si>
  <si>
    <t>1.55 Wolves</t>
  </si>
  <si>
    <t>Cumbrianna</t>
  </si>
  <si>
    <t>6.40 Bath</t>
  </si>
  <si>
    <t>Captain Ryan</t>
  </si>
  <si>
    <t>7.10 Bath</t>
  </si>
  <si>
    <t>Extrasolar</t>
  </si>
  <si>
    <t>5.00 Catterick</t>
  </si>
  <si>
    <t>Imperator Augustus</t>
  </si>
  <si>
    <t>5.30 Catterick</t>
  </si>
  <si>
    <t>Spirit of Wedza/Alhella</t>
  </si>
  <si>
    <t>6.50 Kempton</t>
  </si>
  <si>
    <t>Acolyte</t>
  </si>
  <si>
    <t>7.30 Newbury</t>
  </si>
  <si>
    <t>Shaakis</t>
  </si>
  <si>
    <t>3.45 Newmarket</t>
  </si>
  <si>
    <t>Awesome Power</t>
  </si>
  <si>
    <t>6.00 Newmarket</t>
  </si>
  <si>
    <t>Maljaa</t>
  </si>
  <si>
    <t>4.45 Ascot</t>
  </si>
  <si>
    <t>Rifle Range</t>
  </si>
  <si>
    <t>8.30 Chepstow</t>
  </si>
  <si>
    <t>Denzille Lane</t>
  </si>
  <si>
    <t>8.45 Chester</t>
  </si>
  <si>
    <t>Gatepost</t>
  </si>
  <si>
    <t>2.55 York</t>
  </si>
  <si>
    <t>New providence</t>
  </si>
  <si>
    <t>3.10 NMKT – HEAVENS GUEST/JALLOTA</t>
  </si>
  <si>
    <t>2.20 YORK = DASHING STAR</t>
  </si>
  <si>
    <t>3.25 YORK – COLLABORATION/BATTALION</t>
  </si>
  <si>
    <t>nr/up</t>
  </si>
  <si>
    <t>6.05 Beverley</t>
  </si>
  <si>
    <t>City Ground/Attain</t>
  </si>
  <si>
    <t>3rd/4th</t>
  </si>
  <si>
    <t>5.50 Lingfield</t>
  </si>
  <si>
    <t>Midhmaar</t>
  </si>
  <si>
    <t>6.50 Lingfield</t>
  </si>
  <si>
    <t>El Campeon</t>
  </si>
  <si>
    <t>9.10 Thirsk</t>
  </si>
  <si>
    <t>Thankstomonty</t>
  </si>
  <si>
    <t>3.30 Catteick</t>
  </si>
  <si>
    <t>Dominada</t>
  </si>
  <si>
    <t>Golden Bullet</t>
  </si>
  <si>
    <t>2.20 Uttoxeter</t>
  </si>
  <si>
    <t>Regal Diamond</t>
  </si>
  <si>
    <t>6.20 Worcester</t>
  </si>
  <si>
    <t>Ladfromhighworth/American Legend</t>
  </si>
  <si>
    <t>6.55 Worcester</t>
  </si>
  <si>
    <t>Indian Stream/Hawaii Five Nil</t>
  </si>
  <si>
    <t>7.50 Epsom</t>
  </si>
  <si>
    <t>Compton Bird</t>
  </si>
  <si>
    <t>Alaskan Wing</t>
  </si>
  <si>
    <t>3.05 Killarney</t>
  </si>
  <si>
    <t>Gusty Rock</t>
  </si>
  <si>
    <t>4.30 Leicester</t>
  </si>
  <si>
    <t>Burmese</t>
  </si>
  <si>
    <t>5.35 Leicester</t>
  </si>
  <si>
    <t>Silvala Dance</t>
  </si>
  <si>
    <t>Queen Nefertiti/Carla Bianca</t>
  </si>
  <si>
    <t>7.10 Hamilton</t>
  </si>
  <si>
    <t>Ocean Sheridan/Indego Blues</t>
  </si>
  <si>
    <t>7.40 Hamilton</t>
  </si>
  <si>
    <t>Confessional/Meshardal</t>
  </si>
  <si>
    <t>Recorder</t>
  </si>
  <si>
    <t>3.40 Newbury</t>
  </si>
  <si>
    <t>Tasleet</t>
  </si>
  <si>
    <t>5.40 Newbury</t>
  </si>
  <si>
    <t>Donna Graciosa/Thatchereen</t>
  </si>
  <si>
    <t>8.35 Pontefract</t>
  </si>
  <si>
    <t>Entity/No Backchat</t>
  </si>
  <si>
    <t>Commissioned</t>
  </si>
  <si>
    <t>Baby Mix</t>
  </si>
  <si>
    <t>5.40 Beverley</t>
  </si>
  <si>
    <t>Laylas King</t>
  </si>
  <si>
    <t>8.10 Beverley</t>
  </si>
  <si>
    <t>Cosmic Statemsan</t>
  </si>
  <si>
    <t>2.10 Cartmel</t>
  </si>
  <si>
    <t>Ronaldinho/Altruism</t>
  </si>
  <si>
    <t>5.25 Cartmel</t>
  </si>
  <si>
    <t>Dynamic Drive</t>
  </si>
  <si>
    <t>6.20 Windsor</t>
  </si>
  <si>
    <t>Justice Lass</t>
  </si>
  <si>
    <t>6.50 Windsor</t>
  </si>
  <si>
    <t>Liberality</t>
  </si>
  <si>
    <t>8.15 Chelmsford</t>
  </si>
  <si>
    <t>Game Show/Sarsted</t>
  </si>
  <si>
    <t>6.00 Wetherby</t>
  </si>
  <si>
    <t>Rockweiller</t>
  </si>
  <si>
    <t>6.30 Wetherby</t>
  </si>
  <si>
    <t>Zaaneh</t>
  </si>
  <si>
    <t>8.40 Wetherby</t>
  </si>
  <si>
    <t>Mawjood</t>
  </si>
  <si>
    <t>2.00 Catterick</t>
  </si>
  <si>
    <t>Highly Sprung</t>
  </si>
  <si>
    <t>Tinseltown</t>
  </si>
  <si>
    <t>9.00 Leicester</t>
  </si>
  <si>
    <t>Pivot Point</t>
  </si>
  <si>
    <t>3.20 Lingfield</t>
  </si>
  <si>
    <t>Pure Line</t>
  </si>
  <si>
    <t>5.20 Lingfield</t>
  </si>
  <si>
    <t>Percy Veer</t>
  </si>
  <si>
    <t>7.10 Sandown</t>
  </si>
  <si>
    <t>Under Attack</t>
  </si>
  <si>
    <t>6.45 Doncaster</t>
  </si>
  <si>
    <t>Tarooq/Bogsnog</t>
  </si>
  <si>
    <t>8.25 Doncaster</t>
  </si>
  <si>
    <t>Nice Thoughts/Dasaateer</t>
  </si>
  <si>
    <t>Mozetta</t>
  </si>
  <si>
    <t>4.35 Sandown</t>
  </si>
  <si>
    <t>Franklin D</t>
  </si>
  <si>
    <t>Handbell/Secret Palace</t>
  </si>
  <si>
    <t>Ferryview Place</t>
  </si>
  <si>
    <t>Punk Rocker</t>
  </si>
  <si>
    <t>6.00 York</t>
  </si>
  <si>
    <t>Deerfield</t>
  </si>
  <si>
    <t>7.30 Yoirk</t>
  </si>
  <si>
    <t>Crystal Zveda</t>
  </si>
  <si>
    <t>8.00 York</t>
  </si>
  <si>
    <t>Intiwin</t>
  </si>
  <si>
    <t>3.15 ASCOT – SPECULATIVE BID</t>
  </si>
  <si>
    <t>1.55 NMKT _ MUNTAZAH</t>
  </si>
  <si>
    <t>2.45 Newton A</t>
  </si>
  <si>
    <t>Lilac Tree</t>
  </si>
  <si>
    <t>6.40 Southwell</t>
  </si>
  <si>
    <t>Qaffaal</t>
  </si>
  <si>
    <t>7.10 Southwell</t>
  </si>
  <si>
    <t>Paladin</t>
  </si>
  <si>
    <t>7.40 Southwell</t>
  </si>
  <si>
    <t>Street Force/Showboating</t>
  </si>
  <si>
    <t>2.10 Beverley</t>
  </si>
  <si>
    <t>Daring Indian</t>
  </si>
  <si>
    <t>3.45 Goodwood</t>
  </si>
  <si>
    <t>Notorised</t>
  </si>
  <si>
    <t>4.55 Goodwood</t>
  </si>
  <si>
    <t>Papa Luigi</t>
  </si>
  <si>
    <t>5.30 Goodwood</t>
  </si>
  <si>
    <t>Third Time Lucky</t>
  </si>
  <si>
    <t>6.15 Leicester</t>
  </si>
  <si>
    <t>Stylish Minerva</t>
  </si>
  <si>
    <t>1.50 Redcar</t>
  </si>
  <si>
    <t>Hope Cove</t>
  </si>
  <si>
    <t>2.20 Redcar</t>
  </si>
  <si>
    <t>Haley Bop</t>
  </si>
  <si>
    <t>4.40 Redcar</t>
  </si>
  <si>
    <t>Gun Case</t>
  </si>
  <si>
    <t>7.00 Sandown</t>
  </si>
  <si>
    <t>More To Come/Cartago</t>
  </si>
  <si>
    <t>7.35 Sandown</t>
  </si>
  <si>
    <t>Decorated Knight</t>
  </si>
  <si>
    <t>7.00 Epsom</t>
  </si>
  <si>
    <t>Rockley</t>
  </si>
  <si>
    <t>Keble</t>
  </si>
  <si>
    <t>Showstoppa</t>
  </si>
  <si>
    <t>4.35 Nottingham</t>
  </si>
  <si>
    <t>One Pekan</t>
  </si>
  <si>
    <t>3.45 Goodwood – ALGAR LAD &amp; GREEB</t>
  </si>
  <si>
    <t>2.00 Nottingham</t>
  </si>
  <si>
    <t>In Kens Memory</t>
  </si>
  <si>
    <t>3.00 Nottingham</t>
  </si>
  <si>
    <t>5.00 Nottingham</t>
  </si>
  <si>
    <t>Malimbi</t>
  </si>
  <si>
    <t>Tamayuz Star</t>
  </si>
  <si>
    <t>8.00 Windsor</t>
  </si>
  <si>
    <t>7.20 Chelmsford</t>
  </si>
  <si>
    <t>Mitraad</t>
  </si>
  <si>
    <t>Mr Fickle</t>
  </si>
  <si>
    <t>4.00 Salisbury</t>
  </si>
  <si>
    <t>Malih</t>
  </si>
  <si>
    <t>5.00 Salisbury</t>
  </si>
  <si>
    <t>Hallings Wish</t>
  </si>
  <si>
    <t>6.50 Newcastle</t>
  </si>
  <si>
    <t>Advance</t>
  </si>
  <si>
    <t>3.10 Pontefract</t>
  </si>
  <si>
    <t>Pivotman</t>
  </si>
  <si>
    <t>My Favourite Thing</t>
  </si>
  <si>
    <t>Rashash (IRE)</t>
  </si>
  <si>
    <t>Amour de Nuit (IRE)</t>
  </si>
  <si>
    <t>Yasmeen</t>
  </si>
  <si>
    <t>Figment</t>
  </si>
  <si>
    <t>Malaf (USA)</t>
  </si>
  <si>
    <t>Halation (IRE)</t>
  </si>
  <si>
    <t>Cross Examine (IRE)</t>
  </si>
  <si>
    <t>The Cashel Man (IRE)</t>
  </si>
  <si>
    <t>Groundworker (IRE)</t>
  </si>
  <si>
    <t>7.45 Nottingham</t>
  </si>
  <si>
    <t>Sleepy Blue Ocean</t>
  </si>
  <si>
    <t>8.15 Nottingham</t>
  </si>
  <si>
    <t>Divertimenti</t>
  </si>
  <si>
    <t>4.40 Beverley</t>
  </si>
  <si>
    <t>Primogeniture</t>
  </si>
  <si>
    <t>5.10 Beverley</t>
  </si>
  <si>
    <t>Next Stop</t>
  </si>
  <si>
    <t>3.55 Salisbury</t>
  </si>
  <si>
    <t>Pamona</t>
  </si>
  <si>
    <t>4.30 Salisbury</t>
  </si>
  <si>
    <t>Approaching</t>
  </si>
  <si>
    <t>6.45 Lingfield</t>
  </si>
  <si>
    <t>Perfect Pastime</t>
  </si>
  <si>
    <t>3.25 Salisbury</t>
  </si>
  <si>
    <t>Musharrif</t>
  </si>
  <si>
    <t>4.55 Salisbury</t>
  </si>
  <si>
    <t>Quite A Story</t>
  </si>
  <si>
    <t>Whatdoiwanthtatofr/Ejaazah</t>
  </si>
  <si>
    <t>2.30 Newcastle</t>
  </si>
  <si>
    <t>Simple Attack</t>
  </si>
  <si>
    <t>4.10 Newcastle</t>
  </si>
  <si>
    <t>Tartoot</t>
  </si>
  <si>
    <t>5.10 Newcastle</t>
  </si>
  <si>
    <t>Farrah's Choice</t>
  </si>
  <si>
    <t>7.35 LINGFIELD – COTTESLOE</t>
  </si>
  <si>
    <t>6.25 Chelmsford</t>
  </si>
  <si>
    <t>Lucky Clover</t>
  </si>
  <si>
    <t>8.55 Chelmsford</t>
  </si>
  <si>
    <t>Songoalla</t>
  </si>
  <si>
    <t>Radhaath</t>
  </si>
  <si>
    <t>5.30 Worcester</t>
  </si>
  <si>
    <t>In The Rough &amp; Buachaill Alainn</t>
  </si>
  <si>
    <t>7.00 Worcester</t>
  </si>
  <si>
    <t>Man Of Leisure</t>
  </si>
  <si>
    <t>7.30 Worcester</t>
  </si>
  <si>
    <t>High Power</t>
  </si>
  <si>
    <t>Taws</t>
  </si>
  <si>
    <t>5.40 Hamilton</t>
  </si>
  <si>
    <t>A Lovable Rogue/Farrahs Choice</t>
  </si>
  <si>
    <t>7.30 Lingfield</t>
  </si>
  <si>
    <t>El Campeon/Layline</t>
  </si>
  <si>
    <t>3.40 York</t>
  </si>
  <si>
    <t>Jack Naylor</t>
  </si>
  <si>
    <t>1.55 York</t>
  </si>
  <si>
    <t>Top Tug</t>
  </si>
  <si>
    <t>2.30 York</t>
  </si>
  <si>
    <t>Mizzou</t>
  </si>
  <si>
    <t>Muthmir</t>
  </si>
  <si>
    <t>9.15 Chelms</t>
  </si>
  <si>
    <t>Ms Eboracum</t>
  </si>
  <si>
    <t>2.00 Brighton</t>
  </si>
  <si>
    <t>Silent Dreamer</t>
  </si>
  <si>
    <t>5.00 Brighton</t>
  </si>
  <si>
    <t>Goodwood Moonlight</t>
  </si>
  <si>
    <t>6.20 Fontwell</t>
  </si>
  <si>
    <t>Agapanthus</t>
  </si>
  <si>
    <t>Harmonic Wave/Ingleby Valley</t>
  </si>
  <si>
    <t>3.10 Catterick</t>
  </si>
  <si>
    <t>4.40 Catterick</t>
  </si>
  <si>
    <t>Classic Villager</t>
  </si>
  <si>
    <t>1.50 Lingfield</t>
  </si>
  <si>
    <t>Matildas Law</t>
  </si>
  <si>
    <t>2.20 Lingfield</t>
  </si>
  <si>
    <t>Hajeer</t>
  </si>
  <si>
    <t>2.00 Musselburgh</t>
  </si>
  <si>
    <t>Speed Company/Mixology</t>
  </si>
  <si>
    <t>3.30 Musselburgh</t>
  </si>
  <si>
    <t>Tourtiere</t>
  </si>
  <si>
    <t>2.40 Stratford</t>
  </si>
  <si>
    <t>Sylvan Legend</t>
  </si>
  <si>
    <t>6.45 Wolverhampton</t>
  </si>
  <si>
    <t>Passionada/Warm Order</t>
  </si>
  <si>
    <t>9.15 Wolverhampton</t>
  </si>
  <si>
    <t>5.35 Goodwood</t>
  </si>
  <si>
    <t>King of Dreams</t>
  </si>
  <si>
    <t>6.05 Goodwood</t>
  </si>
  <si>
    <t>Carrington</t>
  </si>
  <si>
    <t xml:space="preserve">5.20 Hamilton </t>
  </si>
  <si>
    <t>5.55 Hamilton</t>
  </si>
  <si>
    <t>A Lovable Rogue</t>
  </si>
  <si>
    <t xml:space="preserve">6.55 Hamilton </t>
  </si>
  <si>
    <t>As Good As Gold</t>
  </si>
  <si>
    <t>2.00 Nmkt</t>
  </si>
  <si>
    <t>Powder Snow</t>
  </si>
  <si>
    <t>4.15 Nmkt</t>
  </si>
  <si>
    <t>Spirited Acclaim</t>
  </si>
  <si>
    <t>5.15 Nmkt</t>
  </si>
  <si>
    <t>Beardwood</t>
  </si>
  <si>
    <t>3.15 Goodwood</t>
  </si>
  <si>
    <t>Vin Ma Fille</t>
  </si>
  <si>
    <t>5.40 Cartmel</t>
  </si>
  <si>
    <t>PixieCut</t>
  </si>
  <si>
    <t>2.50 Bath</t>
  </si>
  <si>
    <t>Moonlight Sonata</t>
  </si>
  <si>
    <t>Scarlet Minstrel</t>
  </si>
  <si>
    <t>2.10 Southwell</t>
  </si>
  <si>
    <t>Ballybogey</t>
  </si>
  <si>
    <t>4.10 Southwell</t>
  </si>
  <si>
    <t>Champagne Present</t>
  </si>
  <si>
    <t>4.40 Southwell</t>
  </si>
  <si>
    <t>Junior Package</t>
  </si>
  <si>
    <t>7.40 Worcester</t>
  </si>
  <si>
    <t>Top Spin</t>
  </si>
  <si>
    <t>5.45 Chelmsford</t>
  </si>
  <si>
    <t>Big Sky</t>
  </si>
  <si>
    <t>Star Storm</t>
  </si>
  <si>
    <t>4.55 Sedgefield</t>
  </si>
  <si>
    <t>Vexillum</t>
  </si>
  <si>
    <t>4.10 Haydock</t>
  </si>
  <si>
    <t>6.25 Kempton</t>
  </si>
  <si>
    <t>House of Commons</t>
  </si>
  <si>
    <t>1.20 Newcastle</t>
  </si>
  <si>
    <t>Winter Hey Lane</t>
  </si>
  <si>
    <t>2.05 Stratford Golden Horn</t>
  </si>
  <si>
    <t>4.25 Stratford – Laudatory</t>
  </si>
  <si>
    <t>3.10 Perth</t>
  </si>
  <si>
    <t>2.50 Windsor</t>
  </si>
  <si>
    <t>Four On Eight</t>
  </si>
  <si>
    <t>3.20 Windsor</t>
  </si>
  <si>
    <t>Cartago</t>
  </si>
  <si>
    <t>5.05 Leicester</t>
  </si>
  <si>
    <t>Shkhara</t>
  </si>
  <si>
    <t>4.10 Worcester</t>
  </si>
  <si>
    <t>King Muro</t>
  </si>
  <si>
    <t>Star of Lombardy</t>
  </si>
  <si>
    <t>5.40 Carlisle</t>
  </si>
  <si>
    <t>Air Squadron</t>
  </si>
  <si>
    <t>3.00 Doncaster</t>
  </si>
  <si>
    <t>Monsieur Joe</t>
  </si>
  <si>
    <t>2.40 Uttoxeter</t>
  </si>
  <si>
    <t>Ballykan</t>
  </si>
  <si>
    <t>5.40 Chelmsford</t>
  </si>
  <si>
    <t>Power Up</t>
  </si>
  <si>
    <t>6.10 Chelmsford</t>
  </si>
  <si>
    <t>Nomadic</t>
  </si>
  <si>
    <t>Red Invader</t>
  </si>
  <si>
    <t>2.15 Chepstow</t>
  </si>
  <si>
    <t>Star of Spring</t>
  </si>
  <si>
    <t>4.00 Chepstow</t>
  </si>
  <si>
    <t>Nice Thoughts/Prim and Proper</t>
  </si>
  <si>
    <t>2nd up</t>
  </si>
  <si>
    <t>4.50 Doncaster</t>
  </si>
  <si>
    <t>Elkaayed</t>
  </si>
  <si>
    <t>Fours Company</t>
  </si>
  <si>
    <t>7.20 Salisbury</t>
  </si>
  <si>
    <t>Bank of Gibraltar</t>
  </si>
  <si>
    <t>5.15 Sandown</t>
  </si>
  <si>
    <t>Chain of Events</t>
  </si>
  <si>
    <t>5.10 Chester Sea of Heaven</t>
  </si>
  <si>
    <t>3.45 Doncaster Storm The Stars</t>
  </si>
  <si>
    <t>Attain</t>
  </si>
  <si>
    <t>2.50 Stratford</t>
  </si>
  <si>
    <t>Midnight Sapphire</t>
  </si>
  <si>
    <t>4.10 Wolverhampton</t>
  </si>
  <si>
    <t>Bold Henmie</t>
  </si>
  <si>
    <t>5.40 Wolverhampton</t>
  </si>
  <si>
    <t>For Shia And Lula</t>
  </si>
  <si>
    <t>5.15 Carlisle</t>
  </si>
  <si>
    <t>Master Clockmaker</t>
  </si>
  <si>
    <t>5.45 Carlisle</t>
  </si>
  <si>
    <t>Burtonwood</t>
  </si>
  <si>
    <t>4.50 Beverley</t>
  </si>
  <si>
    <t>Keep It Dark</t>
  </si>
  <si>
    <t>4.40 Kelso</t>
  </si>
  <si>
    <t>Waterclock</t>
  </si>
  <si>
    <t>7.20 Chelsmford</t>
  </si>
  <si>
    <t>Eastern Dragon</t>
  </si>
  <si>
    <t>3.50 Pontefract</t>
  </si>
  <si>
    <t>Guishan</t>
  </si>
  <si>
    <t>4.30 Hexham</t>
  </si>
  <si>
    <t>Sacred Storm</t>
  </si>
  <si>
    <t>2.45 Newbury</t>
  </si>
  <si>
    <t>Satellite</t>
  </si>
  <si>
    <t>Alnashama</t>
  </si>
  <si>
    <t>6.00 Newbuey</t>
  </si>
  <si>
    <t>Calm Attitude</t>
  </si>
  <si>
    <t>1.50 Newton Abbot</t>
  </si>
  <si>
    <t>Precision Five</t>
  </si>
  <si>
    <t>2.50 Hamilton</t>
  </si>
  <si>
    <t>Gold Beau</t>
  </si>
  <si>
    <t>4.10 Kempton</t>
  </si>
  <si>
    <t>Return Ace</t>
  </si>
  <si>
    <t>qst</t>
  </si>
  <si>
    <t>5.10 Kempton</t>
  </si>
  <si>
    <t>Power Game/Windy Citi</t>
  </si>
  <si>
    <t>7.40 Kempton</t>
  </si>
  <si>
    <t>Persian Breeze</t>
  </si>
  <si>
    <t>Gradient</t>
  </si>
  <si>
    <t>4.20 Lingfield</t>
  </si>
  <si>
    <t>Yorkindred Spirit</t>
  </si>
  <si>
    <t>4.20 Goodwood</t>
  </si>
  <si>
    <t>Notarised</t>
  </si>
  <si>
    <t>Langlauf</t>
  </si>
  <si>
    <t>2.20 Perth</t>
  </si>
  <si>
    <t>Carinena</t>
  </si>
  <si>
    <t>4.40 Perth</t>
  </si>
  <si>
    <t>Hadfield</t>
  </si>
  <si>
    <t>2.45 Redcar</t>
  </si>
  <si>
    <t>Dark Devil</t>
  </si>
  <si>
    <t>9.15 Chelmsford</t>
  </si>
  <si>
    <t>Shifting Moon</t>
  </si>
  <si>
    <t>2.35 Newmarket</t>
  </si>
  <si>
    <t>Bathos</t>
  </si>
  <si>
    <t>5.20 Newmarket</t>
  </si>
  <si>
    <t>5.30 Perth</t>
  </si>
  <si>
    <t>Wicked Willy</t>
  </si>
  <si>
    <t>Amber Mysique</t>
  </si>
  <si>
    <t>1.40 Haydock</t>
  </si>
  <si>
    <t>Deep Resolve/San Cassiano</t>
  </si>
  <si>
    <t>3.55 Haydock</t>
  </si>
  <si>
    <t>New Road Side</t>
  </si>
  <si>
    <t>2.30 Nmkt</t>
  </si>
  <si>
    <t>5.25 Nmkt</t>
  </si>
  <si>
    <t>Karaka Jack</t>
  </si>
  <si>
    <t>3.50 Nmkt</t>
  </si>
  <si>
    <t>Man of Harlech</t>
  </si>
  <si>
    <t>3.10 Bath</t>
  </si>
  <si>
    <t>Aylas Emporer</t>
  </si>
  <si>
    <t>3.40 Bath</t>
  </si>
  <si>
    <t>Southfields</t>
  </si>
  <si>
    <t>5.40 wolverhampton</t>
  </si>
  <si>
    <t>Duffel</t>
  </si>
  <si>
    <t>1.40 Nottingham</t>
  </si>
  <si>
    <t>Showbizzy</t>
  </si>
  <si>
    <t>3.10 Nottingham</t>
  </si>
  <si>
    <t>5.20 Nottignham</t>
  </si>
  <si>
    <t>Rocket Rob</t>
  </si>
  <si>
    <t>2.20 Salisbury</t>
  </si>
  <si>
    <t>Mootaharer</t>
  </si>
  <si>
    <t>SEPT</t>
  </si>
  <si>
    <t>7.45 Chelmsford</t>
  </si>
  <si>
    <t>8.15 Chelsford</t>
  </si>
  <si>
    <t>Kalon Brama</t>
  </si>
  <si>
    <t>4.00 Ascot</t>
  </si>
  <si>
    <t>Bellie Nellie</t>
  </si>
  <si>
    <t>Coillte Cailin</t>
  </si>
  <si>
    <t>3.20 Fontwell – Promanco</t>
  </si>
  <si>
    <t>4.45 Pontefract</t>
  </si>
  <si>
    <t>Ingleby Hollow</t>
  </si>
  <si>
    <t>6.40 Kempton</t>
  </si>
  <si>
    <t>Nessita</t>
  </si>
  <si>
    <t>Rizal Park</t>
  </si>
  <si>
    <t>Ben Hall</t>
  </si>
  <si>
    <t>Ripinto</t>
  </si>
  <si>
    <t>8.55 Kempton</t>
  </si>
  <si>
    <t>Shahrazad</t>
  </si>
  <si>
    <t>4.25 Ludlow</t>
  </si>
  <si>
    <t>Cut The Corner</t>
  </si>
  <si>
    <t>4.45 Nottingham</t>
  </si>
  <si>
    <t>Green Light</t>
  </si>
  <si>
    <t xml:space="preserve">1.40 Ayr </t>
  </si>
  <si>
    <t>3.50 Ayr</t>
  </si>
  <si>
    <t>The Wee Barra</t>
  </si>
  <si>
    <t>8.40 Chelmsford</t>
  </si>
  <si>
    <t>The Dukkerer/Speculator</t>
  </si>
  <si>
    <t>2.35 Worcester</t>
  </si>
  <si>
    <t>Ashcott Boy</t>
  </si>
  <si>
    <t>1.55 Newton Abbot</t>
  </si>
  <si>
    <t>Going For Broke</t>
  </si>
  <si>
    <t>3.00 Newton Abbot</t>
  </si>
  <si>
    <t>Gevrey Chambertin</t>
  </si>
  <si>
    <t>6.10 Wolves</t>
  </si>
  <si>
    <t>3.55 York</t>
  </si>
  <si>
    <t>Arctic Feeling</t>
  </si>
  <si>
    <t>5.10 Sedgefield</t>
  </si>
  <si>
    <t>Snowed In</t>
  </si>
  <si>
    <t>3.00 Windsor</t>
  </si>
  <si>
    <t>Weetles</t>
  </si>
  <si>
    <t>3.50 Leicester</t>
  </si>
  <si>
    <t>Dungannon</t>
  </si>
  <si>
    <t>4.30 Muss</t>
  </si>
  <si>
    <t>Imperial Legend</t>
  </si>
  <si>
    <t>6.45 Kempton</t>
  </si>
  <si>
    <t>Veena</t>
  </si>
  <si>
    <t>2.30 Nottingham</t>
  </si>
  <si>
    <t>Hereawi</t>
  </si>
  <si>
    <t>Kings Song</t>
  </si>
  <si>
    <t>1.20 Exeter</t>
  </si>
  <si>
    <t>Walking In The Air</t>
  </si>
  <si>
    <t>3.20 Exeter</t>
  </si>
  <si>
    <t>What's Left</t>
  </si>
  <si>
    <t>3.20 Chepstow</t>
  </si>
  <si>
    <t>The eaglehaslanded</t>
  </si>
  <si>
    <t>4.20 Chepstow</t>
  </si>
  <si>
    <t>Sir Will</t>
  </si>
  <si>
    <t>Secret Sense</t>
  </si>
  <si>
    <t>Touch The Clouds/Captain Scooby</t>
  </si>
  <si>
    <t>5.10 Chelmsford</t>
  </si>
  <si>
    <t>Certified</t>
  </si>
  <si>
    <t>3.40 Musselburgh</t>
  </si>
  <si>
    <t>Shady Sadie</t>
  </si>
  <si>
    <t>6.40 Chelmsford</t>
  </si>
  <si>
    <t>Boonga Roogeta</t>
  </si>
  <si>
    <t>Dutch Golden Age</t>
  </si>
  <si>
    <t>2.25 Kempton</t>
  </si>
  <si>
    <t>Karmadal</t>
  </si>
  <si>
    <t>3.00 Kempton</t>
  </si>
  <si>
    <t>3.10 Huntingdon</t>
  </si>
  <si>
    <t>Midnight Gem</t>
  </si>
  <si>
    <t>Weststreet</t>
  </si>
  <si>
    <t>4.00 Bangor</t>
  </si>
  <si>
    <t>Compadre</t>
  </si>
  <si>
    <t>4.00 CHeltenham</t>
  </si>
  <si>
    <t>Alternatif</t>
  </si>
  <si>
    <t>12.55 Lingfield</t>
  </si>
  <si>
    <t>Emirates Comfort</t>
  </si>
  <si>
    <t>2.05 Lingfield</t>
  </si>
  <si>
    <t>Tuco</t>
  </si>
  <si>
    <t>4.15 Wolverhampton</t>
  </si>
  <si>
    <t>Wimboldley</t>
  </si>
  <si>
    <t>4.45 Wolverhampton</t>
  </si>
  <si>
    <t>Virile</t>
  </si>
  <si>
    <t>5.15 Wolverhampton</t>
  </si>
  <si>
    <t>Shamahan/Smart Dj</t>
  </si>
  <si>
    <t>12.45 Leicester</t>
  </si>
  <si>
    <t>New Vennture</t>
  </si>
  <si>
    <t>3.45 Leicester</t>
  </si>
  <si>
    <t>Sarpech</t>
  </si>
  <si>
    <t>Never Change</t>
  </si>
  <si>
    <t>Yorkindredspirit</t>
  </si>
  <si>
    <t>2.55 Lingfield</t>
  </si>
  <si>
    <t>Jaiyana</t>
  </si>
  <si>
    <t>3.05 Southwell</t>
  </si>
  <si>
    <t>Via Volupta</t>
  </si>
  <si>
    <t>Newyearsresolution</t>
  </si>
  <si>
    <t>6.05 Chelmsford</t>
  </si>
  <si>
    <t>Georgian Bay</t>
  </si>
  <si>
    <t>Volunteer Point</t>
  </si>
  <si>
    <t>Menelik</t>
  </si>
  <si>
    <t>Leonard Thomas</t>
  </si>
  <si>
    <t>12.30 Market Rasen</t>
  </si>
  <si>
    <t>Western Miller</t>
  </si>
  <si>
    <t>1.50 Wincanton</t>
  </si>
  <si>
    <t>San Benedeto</t>
  </si>
  <si>
    <t>3.15 Ascot</t>
  </si>
  <si>
    <t>Caulfieds Venture/Bob Tucker</t>
  </si>
  <si>
    <t>All For The Best</t>
  </si>
  <si>
    <t>Haweeya</t>
  </si>
  <si>
    <t>Perfect Cracker</t>
  </si>
  <si>
    <t>7.50 Wolves</t>
  </si>
  <si>
    <t>Manolito/Idol Deputy</t>
  </si>
  <si>
    <t>6.05 Dundalk</t>
  </si>
  <si>
    <t>Sors</t>
  </si>
  <si>
    <t>7.15 Wolves Sinbad The Sailor</t>
  </si>
  <si>
    <t>7.45 Wolves Aqua Gardens</t>
  </si>
  <si>
    <t>8.45 Wolves Savvy</t>
  </si>
  <si>
    <t>3.05 Chelmsford</t>
  </si>
  <si>
    <t>Mindurownbusiness/Grey Mirage</t>
  </si>
  <si>
    <t>3.25 Ludlow</t>
  </si>
  <si>
    <t>Lily Mars</t>
  </si>
  <si>
    <t>1.00 Lingfield</t>
  </si>
  <si>
    <t>Pennywell</t>
  </si>
  <si>
    <t>2.20 Sedgefield</t>
  </si>
  <si>
    <t>Tomorrows Legend</t>
  </si>
  <si>
    <t>Tellovoi</t>
  </si>
  <si>
    <t>Amenable</t>
  </si>
  <si>
    <t>4.45 Kempton</t>
  </si>
  <si>
    <t>Dubawi Light</t>
  </si>
  <si>
    <t>6.15 Kempton</t>
  </si>
  <si>
    <t>Quintus Cerialis</t>
  </si>
  <si>
    <t>Hamelin</t>
  </si>
  <si>
    <t>1.50 Wetherby</t>
  </si>
  <si>
    <t>Gold Slinger/Tudor City</t>
  </si>
  <si>
    <t>4.10 Chelmsford</t>
  </si>
  <si>
    <t>Little Choosey</t>
  </si>
  <si>
    <t>Voice Control</t>
  </si>
  <si>
    <t>1.5 Southwell</t>
  </si>
  <si>
    <t>Regal Monarch</t>
  </si>
  <si>
    <t>Ginger Joe</t>
  </si>
  <si>
    <t>1.10 Taunton</t>
  </si>
  <si>
    <t>Star Trouper</t>
  </si>
  <si>
    <t>Comanche Chieftain/Anastazia</t>
  </si>
  <si>
    <t>3.00 Newbury – If In Doubt</t>
  </si>
  <si>
    <t>3.15 Newcastle – Golden Investment</t>
  </si>
  <si>
    <t>4.50 Kempton</t>
  </si>
  <si>
    <t>Perfect Alchemy</t>
  </si>
  <si>
    <t>3.00 Lingfield</t>
  </si>
  <si>
    <t>Little Jimmy/Capilla</t>
  </si>
  <si>
    <t>1.15 Southwell</t>
  </si>
  <si>
    <t>Crosspark</t>
  </si>
  <si>
    <t>All Set To Go</t>
  </si>
  <si>
    <t>12.30 Lingfield</t>
  </si>
  <si>
    <t>1.30 Lingfield</t>
  </si>
  <si>
    <t>Cottesloe/Percys Princess</t>
  </si>
  <si>
    <t>12.40 Ludlow</t>
  </si>
  <si>
    <t>Scoppio Del Carro</t>
  </si>
  <si>
    <t>3.40 Ludlow</t>
  </si>
  <si>
    <t>Ballybrowneybridge/Poppy Kay</t>
  </si>
  <si>
    <t>4.05 Kempton</t>
  </si>
  <si>
    <t>What A Dandy</t>
  </si>
  <si>
    <t>Kakashan</t>
  </si>
  <si>
    <t>Gild Master</t>
  </si>
  <si>
    <t>Zed Candy Girl</t>
  </si>
  <si>
    <t>6.5 Wolves</t>
  </si>
  <si>
    <t>Step On It</t>
  </si>
  <si>
    <t>Thermal Column</t>
  </si>
  <si>
    <t>1.55 Sandown As De Mee</t>
  </si>
  <si>
    <t>2.40 Chelmsford</t>
  </si>
  <si>
    <t>Break Free</t>
  </si>
  <si>
    <t>12.40 Fontwell</t>
  </si>
  <si>
    <t>Katie Too</t>
  </si>
  <si>
    <t>12.00 Southwell</t>
  </si>
  <si>
    <t>Arcane Dancer/Holiday Henry</t>
  </si>
  <si>
    <t>1.00 Southwell</t>
  </si>
  <si>
    <t>Excelling Oscar</t>
  </si>
  <si>
    <t>3.00 Southwell</t>
  </si>
  <si>
    <t>Shawtango/Sir Geoffrey</t>
  </si>
  <si>
    <t>3.30 Southwell</t>
  </si>
  <si>
    <t>La Estrella</t>
  </si>
  <si>
    <t>1.35 Leicester</t>
  </si>
  <si>
    <t>It's A Sting</t>
  </si>
  <si>
    <t>Khor Al Udaid</t>
  </si>
  <si>
    <t>Enreaching</t>
  </si>
  <si>
    <t>Whataknight</t>
  </si>
  <si>
    <t>3.40 Taunton</t>
  </si>
  <si>
    <t>Ozzie The Oscar</t>
  </si>
  <si>
    <t>12.30 Warwick</t>
  </si>
  <si>
    <t>Magic Dancer</t>
  </si>
  <si>
    <t>Garrahalish (IRE)</t>
  </si>
  <si>
    <t>12.35.</t>
  </si>
  <si>
    <t>Kilronan High (IRE)</t>
  </si>
  <si>
    <t>Sausalito Sunrise (IRE)</t>
  </si>
  <si>
    <t>1.45.</t>
  </si>
  <si>
    <t>Vieux Lion Rouge (FR)</t>
  </si>
  <si>
    <t>Fingerontheswitch (IRE)</t>
  </si>
  <si>
    <t>2.55.</t>
  </si>
  <si>
    <t>Monbeg Gold (IRE)</t>
  </si>
  <si>
    <t>Strictly Carter</t>
  </si>
  <si>
    <t>4.10.</t>
  </si>
  <si>
    <t>Elle Rebelle</t>
  </si>
  <si>
    <t>Quintus Cerialis (IRE)</t>
  </si>
  <si>
    <t>7.10.</t>
  </si>
  <si>
    <t>12.10 Plumpton</t>
  </si>
  <si>
    <t>Authorised Too</t>
  </si>
  <si>
    <t>2.00 Wolves</t>
  </si>
  <si>
    <t>Captain Felix</t>
  </si>
  <si>
    <t>3.05 Wolves</t>
  </si>
  <si>
    <t>4.40 Kempton</t>
  </si>
  <si>
    <t>Don't Blame Me</t>
  </si>
  <si>
    <t>Loyalty</t>
  </si>
  <si>
    <t>1.05 Lingfield</t>
  </si>
  <si>
    <t>Welease Brian</t>
  </si>
  <si>
    <t>u4th</t>
  </si>
  <si>
    <t>4.05 Chelmsford</t>
  </si>
  <si>
    <t>Ugla</t>
  </si>
  <si>
    <t>Ickymasho</t>
  </si>
  <si>
    <t>Hoofalong</t>
  </si>
  <si>
    <t>Greek Islands</t>
  </si>
  <si>
    <t>12.40 Towcester</t>
  </si>
  <si>
    <t>Toby Lerone</t>
  </si>
  <si>
    <t>12.50 Ascot</t>
  </si>
  <si>
    <t>Fly DU Charmil</t>
  </si>
  <si>
    <t>Junction Thirteen</t>
  </si>
  <si>
    <t>Burlington Bert</t>
  </si>
  <si>
    <t>6.40 Wolves</t>
  </si>
  <si>
    <t>Charlie Lad/Azerelle</t>
  </si>
  <si>
    <t>2.20 LINGFIELD - GRENDISAR</t>
  </si>
  <si>
    <t>2.25 ASCOT - REVE DE SIVOLA</t>
  </si>
  <si>
    <t>4.05 Wolves</t>
  </si>
  <si>
    <t>Krystallite</t>
  </si>
  <si>
    <t>Off The Pulse</t>
  </si>
  <si>
    <t>Capelita</t>
  </si>
  <si>
    <t>Fortinbrass</t>
  </si>
  <si>
    <t>Mr Christopher</t>
  </si>
  <si>
    <t>2.25 Kelso</t>
  </si>
  <si>
    <t>Echo Springs</t>
  </si>
  <si>
    <t>2.50 Southwell</t>
  </si>
  <si>
    <t>Sleet/Mighty Bond</t>
  </si>
  <si>
    <t>12.00 Lingfield</t>
  </si>
  <si>
    <t>Archaic</t>
  </si>
  <si>
    <t>Lady Pinnacle</t>
  </si>
  <si>
    <t>3.45 Lingfield</t>
  </si>
  <si>
    <t>Young Jackie</t>
  </si>
  <si>
    <t>12:45 Polly Peachum</t>
  </si>
  <si>
    <t>1:15 Sandown Toowoomba</t>
  </si>
  <si>
    <t>2.10 Ludlow</t>
  </si>
  <si>
    <t>Cloonacool</t>
  </si>
  <si>
    <t>Lean On Pete</t>
  </si>
  <si>
    <t>Stars At Night</t>
  </si>
  <si>
    <t>Signed Sealed</t>
  </si>
  <si>
    <t>1.00 Chelmsford</t>
  </si>
  <si>
    <t>Borough Boy</t>
  </si>
  <si>
    <t>Don Padeja</t>
  </si>
  <si>
    <t>Oakley Girl</t>
  </si>
  <si>
    <t>1.20 Doncaster</t>
  </si>
  <si>
    <t>Iron Butterfly</t>
  </si>
  <si>
    <t>2.10 Lingfield</t>
  </si>
  <si>
    <t>Rat Catcher</t>
  </si>
  <si>
    <t>4.15 Wolves</t>
  </si>
  <si>
    <t>Modial</t>
  </si>
  <si>
    <t>Les Gar Gan</t>
  </si>
  <si>
    <t>1.10 Chepstow</t>
  </si>
  <si>
    <t>Sykes</t>
  </si>
  <si>
    <t>2.35 Kempton</t>
  </si>
  <si>
    <t>Un Ace</t>
  </si>
  <si>
    <t>3.40 Kempton</t>
  </si>
  <si>
    <t>Gracious George</t>
  </si>
  <si>
    <t>Doctor Parkes</t>
  </si>
  <si>
    <t>12.45 Wolves</t>
  </si>
  <si>
    <t>Pacolito</t>
  </si>
  <si>
    <t>1.50 Wolves</t>
  </si>
  <si>
    <t>Dilgura</t>
  </si>
  <si>
    <t>Percella</t>
  </si>
  <si>
    <t>4.00 Ludlow</t>
  </si>
  <si>
    <t>Arf N Dor</t>
  </si>
  <si>
    <t>Bamako Du Chatelet</t>
  </si>
  <si>
    <t>A Plein Temps</t>
  </si>
  <si>
    <t>2.10 Taunton</t>
  </si>
  <si>
    <t>Stop The Press</t>
  </si>
  <si>
    <t>Top Wood</t>
  </si>
  <si>
    <t>Weld Arab/Le Deluge</t>
  </si>
  <si>
    <t>James Bond Girl</t>
  </si>
  <si>
    <t>1.30 Southwell</t>
  </si>
  <si>
    <t>Tellevoi</t>
  </si>
  <si>
    <t>2.00 Southwell</t>
  </si>
  <si>
    <t>Favorite Girl</t>
  </si>
  <si>
    <t>Intrude</t>
  </si>
  <si>
    <t>Sonnythenavigator (USA</t>
  </si>
  <si>
    <t>Chelmsford City</t>
  </si>
  <si>
    <t>Whispering Warrior (IRE)</t>
  </si>
  <si>
    <t>Byres Road</t>
  </si>
  <si>
    <t>Never To Be</t>
  </si>
  <si>
    <t>1.35 Lingfield</t>
  </si>
  <si>
    <t>Steal The Scene</t>
  </si>
  <si>
    <t>Percella/Thomas Blossom</t>
  </si>
  <si>
    <t>Chelwood Gate</t>
  </si>
  <si>
    <t>Honeymoon   Cocktail/Jacobs Son</t>
  </si>
  <si>
    <t>Worlds Greatest</t>
  </si>
  <si>
    <t>Touch The Clouds</t>
  </si>
  <si>
    <t>Officer In Command</t>
  </si>
  <si>
    <t>Lions Charge</t>
  </si>
  <si>
    <t>6.00 Wolves</t>
  </si>
  <si>
    <t>Rubis</t>
  </si>
  <si>
    <t>Coorg</t>
  </si>
  <si>
    <t>7.40 Chelmsford</t>
  </si>
  <si>
    <t>1.25 Fakenham</t>
  </si>
  <si>
    <t>Guaracha</t>
  </si>
  <si>
    <t>2.00 Fakenham</t>
  </si>
  <si>
    <t>Girly Girl</t>
  </si>
  <si>
    <t>Uptight</t>
  </si>
  <si>
    <t>1.25 Doncaster</t>
  </si>
  <si>
    <t>Mobait</t>
  </si>
  <si>
    <t>4.20 Huntingdon</t>
  </si>
  <si>
    <t>Bag's Groove</t>
  </si>
  <si>
    <t>Ragner</t>
  </si>
  <si>
    <t>Shirataki</t>
  </si>
  <si>
    <t>2.50 Lingfield</t>
  </si>
  <si>
    <t>Kalrand</t>
  </si>
  <si>
    <t>The Steward</t>
  </si>
  <si>
    <t>Wintered Well</t>
  </si>
  <si>
    <t>Ask The Guru</t>
  </si>
  <si>
    <t>5.45 Kempton</t>
  </si>
  <si>
    <t>Embankment</t>
  </si>
  <si>
    <t>7.45 Kempton</t>
  </si>
  <si>
    <t>Shirakti</t>
  </si>
  <si>
    <t>8.15 Kempton</t>
  </si>
  <si>
    <t>Head Space</t>
  </si>
  <si>
    <t>3.55 Wincanton</t>
  </si>
  <si>
    <t>Tagrita</t>
  </si>
  <si>
    <t>Presto Boy</t>
  </si>
  <si>
    <t>Dutch Garden</t>
  </si>
  <si>
    <t>3.25 Southwell</t>
  </si>
  <si>
    <t>Play Nicely</t>
  </si>
  <si>
    <t>Tatting</t>
  </si>
  <si>
    <t>Nitrogen</t>
  </si>
  <si>
    <t>Mountain Eagle</t>
  </si>
  <si>
    <t>3.25 Newbury – SAMATEGAL &amp; GENEROUS RANSOM</t>
  </si>
  <si>
    <t>4.15 Lingfield – RACE DAY &amp; ADVENTUROUS</t>
  </si>
  <si>
    <t>Mallymkun</t>
  </si>
  <si>
    <t>4.20 Wolves</t>
  </si>
  <si>
    <t>Field Of Dream</t>
  </si>
  <si>
    <t>5.20 Wolves</t>
  </si>
  <si>
    <t>Red Unico</t>
  </si>
  <si>
    <t>2.45 Newcastle</t>
  </si>
  <si>
    <t>Caius Marcius</t>
  </si>
  <si>
    <t>Bapak Bangsawan</t>
  </si>
  <si>
    <t>Maverick Wave</t>
  </si>
  <si>
    <t>3.05 Carlisle</t>
  </si>
  <si>
    <t>2ns</t>
  </si>
  <si>
    <t>Bayan Kasirga/Busy Street</t>
  </si>
  <si>
    <t>4.25 Southwell</t>
  </si>
  <si>
    <t>Crosse Fire</t>
  </si>
  <si>
    <t>5.00 Southwell</t>
  </si>
  <si>
    <t>Hab Reeh</t>
  </si>
  <si>
    <t>Kristal Hart</t>
  </si>
  <si>
    <t>Imperial Cup 3.10 Sandown – FOR GOOD MEASURE &amp; CLAYTON</t>
  </si>
  <si>
    <t>Winter Derby Trial – Wolverhampton 2.50 – SI SENOR &amp; BOLD PREDICTION</t>
  </si>
  <si>
    <t>3.55 Taunton</t>
  </si>
  <si>
    <t>Benvolio</t>
  </si>
  <si>
    <t>1.30 Cheltenham</t>
  </si>
  <si>
    <t>Min</t>
  </si>
  <si>
    <t>Tombstone</t>
  </si>
  <si>
    <t>2.50 Cheltenham</t>
  </si>
  <si>
    <t>Band OF Blood</t>
  </si>
  <si>
    <t>The Young Master</t>
  </si>
  <si>
    <t>3.30 Cheltenham</t>
  </si>
  <si>
    <t>Sempre Medici</t>
  </si>
  <si>
    <t>Nichols Canyon</t>
  </si>
  <si>
    <t>4.10 Cheltenham</t>
  </si>
  <si>
    <t>Polly Peachum</t>
  </si>
  <si>
    <t>Bitofapuzzle</t>
  </si>
  <si>
    <t>4.50 Cheltenham</t>
  </si>
  <si>
    <t>Measureofmydreams</t>
  </si>
  <si>
    <t>Ballychorus</t>
  </si>
  <si>
    <t>5.30 Cheltenham</t>
  </si>
  <si>
    <t>Double Shuffle</t>
  </si>
  <si>
    <t>Fourth Act</t>
  </si>
  <si>
    <t>Water Willow</t>
  </si>
  <si>
    <t>3.30 Haydock</t>
  </si>
  <si>
    <t>Some Buckle</t>
  </si>
  <si>
    <t>Varsovian</t>
  </si>
  <si>
    <t>2.10 Warwick</t>
  </si>
  <si>
    <t>Clondaw Fonz</t>
  </si>
  <si>
    <t>2.20 Chepstow</t>
  </si>
  <si>
    <t>Ivors Queen</t>
  </si>
  <si>
    <t>4.00 Wolves</t>
  </si>
  <si>
    <t>Kyllukey</t>
  </si>
  <si>
    <t>Kestral Call</t>
  </si>
  <si>
    <t>Skylark Lady</t>
  </si>
  <si>
    <t>3.45 Lingfield – Maverick Wave</t>
  </si>
  <si>
    <t>2.25 WOlves Turn Tide</t>
  </si>
  <si>
    <t>4.35 Wolves – Pushkin Museum</t>
  </si>
  <si>
    <t>Passover</t>
  </si>
  <si>
    <t>Restorer</t>
  </si>
  <si>
    <t>Afonso De Sousa (USA)</t>
  </si>
  <si>
    <t>3.45 Redcar – TREASURY NOTES</t>
  </si>
  <si>
    <t>4.55 Redcar – ALL YOURS</t>
  </si>
  <si>
    <t>5.15 Chepstow – POSTBRIDGE</t>
  </si>
  <si>
    <t>5.40 Huntingdon – LAVAL NOIR</t>
  </si>
  <si>
    <t>2.40 WOLVES – PUSHAQ</t>
  </si>
  <si>
    <t>3.15 WOLVES – BLUE BOUNTY</t>
  </si>
  <si>
    <t>4.25 WOLVES – SHREWD</t>
  </si>
  <si>
    <t>5.30 WOLVES – BLUE ARCANO</t>
  </si>
  <si>
    <t>Space oddity</t>
  </si>
  <si>
    <t>Le Notre</t>
  </si>
  <si>
    <t>Foylesdeview</t>
  </si>
  <si>
    <t>Ordinal/African Blessing</t>
  </si>
  <si>
    <t>Secret Insider</t>
  </si>
  <si>
    <t>Surround Sound</t>
  </si>
  <si>
    <t>Southern Storm</t>
  </si>
  <si>
    <t>Shaneshill (IRE)</t>
  </si>
  <si>
    <t>Who Dares Wins (IRE)</t>
  </si>
  <si>
    <t>Smad Place (FR</t>
  </si>
  <si>
    <t>2.15 Taunton</t>
  </si>
  <si>
    <t>Saffron Du Cotte</t>
  </si>
  <si>
    <t>Dutiful Son/Fleckeri</t>
  </si>
  <si>
    <t>Red Dragon</t>
  </si>
  <si>
    <t>4.20 Newcastle</t>
  </si>
  <si>
    <t>Retrieve The Stick</t>
  </si>
  <si>
    <t>Ifan</t>
  </si>
  <si>
    <t>Duchess of Marmite</t>
  </si>
  <si>
    <t>Al Kirana</t>
  </si>
  <si>
    <t>1.50 Southwell</t>
  </si>
  <si>
    <t>Extreme Supreme</t>
  </si>
  <si>
    <t>4.35 Southwell</t>
  </si>
  <si>
    <t>Welliesinthewater</t>
  </si>
  <si>
    <t>3.50 Towcester</t>
  </si>
  <si>
    <t>Mr Bachster</t>
  </si>
  <si>
    <t>Desert Retreat</t>
  </si>
  <si>
    <t>Arthurs Oak</t>
  </si>
  <si>
    <t>Katkeau (FR)</t>
  </si>
  <si>
    <t>Grendisar (IRE)</t>
  </si>
  <si>
    <t>Friendly Royal (IRE</t>
  </si>
  <si>
    <t>1.00 Musselburgh</t>
  </si>
  <si>
    <t>Theatrical Style</t>
  </si>
  <si>
    <t>Lizzys Dream</t>
  </si>
  <si>
    <t>Sudden Wish</t>
  </si>
  <si>
    <t>Pass The Time</t>
  </si>
  <si>
    <t>General Tufto</t>
  </si>
  <si>
    <t>1.15 Doncaster</t>
  </si>
  <si>
    <t>Willoughby Hedge</t>
  </si>
  <si>
    <t>1.45 Doncaster</t>
  </si>
  <si>
    <t>Chase End Charlie</t>
  </si>
  <si>
    <t>3.40 Huntingdon</t>
  </si>
  <si>
    <t>Gemstone Trail</t>
  </si>
  <si>
    <t>Ned Stark</t>
  </si>
  <si>
    <t>Golden Birthday</t>
  </si>
  <si>
    <t>Auldthunder</t>
  </si>
  <si>
    <t>Dougan</t>
  </si>
  <si>
    <t>Little Indian</t>
  </si>
  <si>
    <t>Jessbers Dream (IRE)</t>
  </si>
  <si>
    <t>Gayebury</t>
  </si>
  <si>
    <t>Space Mountain</t>
  </si>
  <si>
    <t>4.15 Southwell</t>
  </si>
  <si>
    <t>Mr Boomer</t>
  </si>
  <si>
    <t>4.55 Lingfield</t>
  </si>
  <si>
    <t>Elysian Prince</t>
  </si>
  <si>
    <t>3.35 Towcester</t>
  </si>
  <si>
    <t>Delightful Delores</t>
  </si>
  <si>
    <t>Glasgow Central</t>
  </si>
  <si>
    <t>2.55 Fontwell</t>
  </si>
  <si>
    <t>Agincourt Reef</t>
  </si>
  <si>
    <t>4.40 Fontwell</t>
  </si>
  <si>
    <t>Lea Side Lady</t>
  </si>
  <si>
    <t>3.40 Kelso</t>
  </si>
  <si>
    <t>Pilgrims Bay</t>
  </si>
  <si>
    <t>3.55 Leicester</t>
  </si>
  <si>
    <t>Prideofthecastle</t>
  </si>
  <si>
    <t>2.45 Sandown</t>
  </si>
  <si>
    <t>Celestial Bay</t>
  </si>
  <si>
    <t>Astra Hall</t>
  </si>
  <si>
    <t>Fourth Act (IRE)</t>
  </si>
  <si>
    <t>4.00 Lingfield</t>
  </si>
  <si>
    <t>Captain Revelation</t>
  </si>
  <si>
    <t>5.05 Lingfield</t>
  </si>
  <si>
    <t>Cosmic Halo</t>
  </si>
  <si>
    <t>Goldmadchen</t>
  </si>
  <si>
    <t>2.45 Wolves</t>
  </si>
  <si>
    <t>Teide Peak</t>
  </si>
  <si>
    <t>4.55 Wolves</t>
  </si>
  <si>
    <t>Pirates Treasure</t>
  </si>
  <si>
    <t>4.10 Taunton</t>
  </si>
  <si>
    <t>Royal Vacation</t>
  </si>
  <si>
    <t>Hawk Moth</t>
  </si>
  <si>
    <t>2.55 Wolves</t>
  </si>
  <si>
    <t>3.30 Wolves</t>
  </si>
  <si>
    <t>Dove Mountain</t>
  </si>
  <si>
    <t>8.20 Kempton</t>
  </si>
  <si>
    <t>Mr Burbudge</t>
  </si>
  <si>
    <t>Archies Advice</t>
  </si>
  <si>
    <t>3.55 Huntingdon</t>
  </si>
  <si>
    <t>Vazaro Delafayette</t>
  </si>
  <si>
    <t>2.50 Exeter</t>
  </si>
  <si>
    <t>Pemba</t>
  </si>
  <si>
    <t>5.00 Exeter</t>
  </si>
  <si>
    <t>Baraka De Thaix</t>
  </si>
  <si>
    <t>Paddys Field</t>
  </si>
  <si>
    <t>3.45 Warwick</t>
  </si>
  <si>
    <t>Howlongisagoot/Renard</t>
  </si>
  <si>
    <t>Coilite Cailin</t>
  </si>
  <si>
    <t>Russe Blanc (FR)</t>
  </si>
  <si>
    <t>Superfection (IRE)</t>
  </si>
  <si>
    <t>Coyoacan</t>
  </si>
  <si>
    <t>London Prize</t>
  </si>
  <si>
    <t>Keeper Hill</t>
  </si>
  <si>
    <t>Shadow Game</t>
  </si>
  <si>
    <t>NHF</t>
  </si>
  <si>
    <t>Misterton</t>
  </si>
  <si>
    <t>Nightfly</t>
  </si>
  <si>
    <t>JX</t>
  </si>
  <si>
    <t>Casino Markets (IRE)</t>
  </si>
  <si>
    <t> AW – HCPS</t>
  </si>
  <si>
    <t>Aleko</t>
  </si>
  <si>
    <t>Such A Legend</t>
  </si>
  <si>
    <t>Cornborough</t>
  </si>
  <si>
    <t>Stamp Hill</t>
  </si>
  <si>
    <t>3.50 Nottingham</t>
  </si>
  <si>
    <t>Duke of Marmite</t>
  </si>
  <si>
    <t>Tartan Pete</t>
  </si>
  <si>
    <t xml:space="preserve">5.25 Southwell </t>
  </si>
  <si>
    <t>1.40 – SIZING JOHN</t>
  </si>
  <si>
    <t>2.15 APPLES JADE/SCEAU ROYAL</t>
  </si>
  <si>
    <t>2.50 DON POLI</t>
  </si>
  <si>
    <t>4.40 PEARLS LEGEND</t>
  </si>
  <si>
    <t>5.15 MY KHALLESI/SHATTERED LOVE</t>
  </si>
  <si>
    <t>Tycoon Prince</t>
  </si>
  <si>
    <t>Agrapart</t>
  </si>
  <si>
    <t>Third Intention</t>
  </si>
  <si>
    <t>Bellshill</t>
  </si>
  <si>
    <t>Krazy Paving</t>
  </si>
  <si>
    <t>Arpege Dalene (FR)</t>
  </si>
  <si>
    <t>Goonyella (IRE)</t>
  </si>
  <si>
    <t>5.15.</t>
  </si>
  <si>
    <t>Holywell (IRE)</t>
  </si>
  <si>
    <t>4.50 Windsor</t>
  </si>
  <si>
    <t>Fire and Passion/Ttainted Love</t>
  </si>
  <si>
    <t>2.10 Newmarket</t>
  </si>
  <si>
    <t>Golden Reign</t>
  </si>
  <si>
    <t>4.30 Newmarket</t>
  </si>
  <si>
    <t>Coolmore/Illumnite</t>
  </si>
  <si>
    <t>4.55 Southwell</t>
  </si>
  <si>
    <t>Marshgate Lane</t>
  </si>
  <si>
    <t>1.50 Cheltenham</t>
  </si>
  <si>
    <t>Rock On Oscar</t>
  </si>
  <si>
    <t>Allbarnone/Batavir</t>
  </si>
  <si>
    <t>Isaac Bell</t>
  </si>
  <si>
    <t>Cloud Seven</t>
  </si>
  <si>
    <t>8.50 Kempton</t>
  </si>
  <si>
    <t>Rigoletto/Ripinto</t>
  </si>
  <si>
    <t>3.00 Cheltenham</t>
  </si>
  <si>
    <t>Unbuckled/Robin's Reef</t>
  </si>
  <si>
    <t>3.55 Newmarket</t>
  </si>
  <si>
    <t>Maarek</t>
  </si>
  <si>
    <t xml:space="preserve">4.20 Ripon </t>
  </si>
  <si>
    <t>Eternity's Gate</t>
  </si>
  <si>
    <t>Kelly's Finest</t>
  </si>
  <si>
    <t>3.45 Ayr</t>
  </si>
  <si>
    <t>Definitly Red/Full Shift</t>
  </si>
  <si>
    <t>4.50 Bath</t>
  </si>
  <si>
    <t>Our Folly/Guards Chapel</t>
  </si>
  <si>
    <t>5.20 Bath</t>
  </si>
  <si>
    <t>Inclination</t>
  </si>
  <si>
    <t>6.20 Bath</t>
  </si>
  <si>
    <t>Ridge Ranger/Marsh Hawk</t>
  </si>
  <si>
    <t>4.40 Thirsk – Kinema</t>
  </si>
  <si>
    <t>7.25 Nottingham -Frap</t>
  </si>
  <si>
    <t>5.05 Huntingdon</t>
  </si>
  <si>
    <t>Board Of Trade</t>
  </si>
  <si>
    <t>6.40 Huntingdon</t>
  </si>
  <si>
    <t>The Mumper</t>
  </si>
  <si>
    <t>5.15 Pontefract</t>
  </si>
  <si>
    <t>Arcano Gold</t>
  </si>
  <si>
    <t>5.50 Brighton</t>
  </si>
  <si>
    <t>2.00 Kempton</t>
  </si>
  <si>
    <t>Ardrakhan</t>
  </si>
  <si>
    <t>4.00 Kempton</t>
  </si>
  <si>
    <t>Theatrical Star</t>
  </si>
  <si>
    <t>Royal Milan</t>
  </si>
  <si>
    <t>5.45 Ludlow</t>
  </si>
  <si>
    <t>Smoking Dixie</t>
  </si>
  <si>
    <t>2.20 Catterick</t>
  </si>
  <si>
    <t>Hit The Lights</t>
  </si>
  <si>
    <t>3.30 Catterick</t>
  </si>
  <si>
    <t>Dalaki</t>
  </si>
  <si>
    <t>2.30 Epsom</t>
  </si>
  <si>
    <t>Virens Army</t>
  </si>
  <si>
    <t>2.10 Perth</t>
  </si>
  <si>
    <t>Banyu</t>
  </si>
  <si>
    <t>1.50 Beverley</t>
  </si>
  <si>
    <t>Zig Zag Girl</t>
  </si>
  <si>
    <t>3.10 Warwick</t>
  </si>
  <si>
    <t>Musmeetalady</t>
  </si>
  <si>
    <t>5.35 Chepstow</t>
  </si>
  <si>
    <t>Wolftrap</t>
  </si>
  <si>
    <t>2.00 Perth</t>
  </si>
  <si>
    <t>Mystique</t>
  </si>
  <si>
    <t>4.45 Perth</t>
  </si>
  <si>
    <t>Seldom Inn</t>
  </si>
  <si>
    <t>4.35 Leicester</t>
  </si>
  <si>
    <t>Zauffaly</t>
  </si>
  <si>
    <t>4.10 Sandown</t>
  </si>
  <si>
    <t>THeatre GUide</t>
  </si>
  <si>
    <t>Moueenn</t>
  </si>
  <si>
    <t>Jinky</t>
  </si>
  <si>
    <t>5.55 Ayr</t>
  </si>
  <si>
    <t>Sattlelac</t>
  </si>
  <si>
    <t>4.30 Chelmsford</t>
  </si>
  <si>
    <t>Rasmiya</t>
  </si>
  <si>
    <t>4.35 Naas</t>
  </si>
  <si>
    <t>Bean Feasa</t>
  </si>
  <si>
    <t>Rex Bell/Choreographer</t>
  </si>
  <si>
    <t>Quality Art</t>
  </si>
  <si>
    <t>4.05 Brighton</t>
  </si>
  <si>
    <t>Born TO Finish</t>
  </si>
  <si>
    <t>6.40 Punchestown</t>
  </si>
  <si>
    <t>Outlander</t>
  </si>
  <si>
    <t>3.20 Ascot</t>
  </si>
  <si>
    <t>Flying Officer</t>
  </si>
  <si>
    <t>2.35 Pontefract</t>
  </si>
  <si>
    <t>Amazing Red</t>
  </si>
  <si>
    <t>Bionic Indian</t>
  </si>
  <si>
    <t>Capo Rosso</t>
  </si>
  <si>
    <t>Symbolic</t>
  </si>
  <si>
    <t>London Glory</t>
  </si>
  <si>
    <t>2.35 Redcar</t>
  </si>
  <si>
    <t>Al Saliyah</t>
  </si>
  <si>
    <t>4.10 Redcar</t>
  </si>
  <si>
    <t>Galesburg</t>
  </si>
  <si>
    <t>Motdaw</t>
  </si>
  <si>
    <t>5.05 Chepstow</t>
  </si>
  <si>
    <t>Thimaar</t>
  </si>
  <si>
    <t>Kuanyao/Red Flute</t>
  </si>
  <si>
    <t>3.05 Musselburgh</t>
  </si>
  <si>
    <t>Azrur</t>
  </si>
  <si>
    <t>4.40 Musselburgh</t>
  </si>
  <si>
    <t>Art Obsession</t>
  </si>
  <si>
    <t>7.00 Fontwell</t>
  </si>
  <si>
    <t>6.05 Punchestown</t>
  </si>
  <si>
    <t>Jers Girl</t>
  </si>
  <si>
    <t>Intimation</t>
  </si>
  <si>
    <t>Cotai Glory</t>
  </si>
  <si>
    <t>Storm Rock</t>
  </si>
  <si>
    <t>Hes No Saint</t>
  </si>
  <si>
    <t>Chevalier du Lac (IRE</t>
  </si>
  <si>
    <t>6.55 Catterick</t>
  </si>
  <si>
    <t>Dutch Artist</t>
  </si>
  <si>
    <t>7.25 Catterick</t>
  </si>
  <si>
    <t>Taysh</t>
  </si>
  <si>
    <t>6.45 Exeter</t>
  </si>
  <si>
    <t xml:space="preserve">Rolling Maul </t>
  </si>
  <si>
    <t>2.10 Sedgefielkd</t>
  </si>
  <si>
    <t>Kilronan Castle</t>
  </si>
  <si>
    <t>Fiery Character</t>
  </si>
  <si>
    <t>3.45 Chester</t>
  </si>
  <si>
    <t>Growl/Roudee</t>
  </si>
  <si>
    <t>Princess Roania</t>
  </si>
  <si>
    <t>4.55 Chester</t>
  </si>
  <si>
    <t>Kingsley Klarion/Reflektor</t>
  </si>
  <si>
    <t>Mehmas</t>
  </si>
  <si>
    <t>3.20 Newton Abbot</t>
  </si>
  <si>
    <t>Braavos</t>
  </si>
  <si>
    <t>8.10 Ascot</t>
  </si>
  <si>
    <t>Banksea</t>
  </si>
  <si>
    <t>Linguistic</t>
  </si>
  <si>
    <t>The Hooded Claw</t>
  </si>
  <si>
    <t>5.20 Chester</t>
  </si>
  <si>
    <t>Gabrial The Duke</t>
  </si>
  <si>
    <t>Fastnet Blast</t>
  </si>
  <si>
    <t>5.10 Nottingham</t>
  </si>
  <si>
    <t>Primrose Place</t>
  </si>
  <si>
    <t>Barwick</t>
  </si>
  <si>
    <t>3.10 Musselburgh</t>
  </si>
  <si>
    <t>Opt Out</t>
  </si>
  <si>
    <t>5.20 Windsor</t>
  </si>
  <si>
    <t>Sea of Snow</t>
  </si>
  <si>
    <t>Fool TO Cry</t>
  </si>
  <si>
    <t>5.00 Beverley</t>
  </si>
  <si>
    <t>Miss Marina Bay</t>
  </si>
  <si>
    <t>5.55 Chepstow</t>
  </si>
  <si>
    <t>Tenzing Norgay</t>
  </si>
  <si>
    <t>6.25 Cheptstow</t>
  </si>
  <si>
    <t>Distant High</t>
  </si>
  <si>
    <t>Cuban Queen</t>
  </si>
  <si>
    <t>Muatadel</t>
  </si>
  <si>
    <t>2.10 York</t>
  </si>
  <si>
    <t>Erik The Red</t>
  </si>
  <si>
    <t>Hoof It/Flaming Spear</t>
  </si>
  <si>
    <t>5.05 Salisbury</t>
  </si>
  <si>
    <t>Shanghai Glory</t>
  </si>
  <si>
    <t>5.40 Salisbury</t>
  </si>
  <si>
    <t>Aye Aye Skipper</t>
  </si>
  <si>
    <t>6.15 Nmkt</t>
  </si>
  <si>
    <t>Wannabe Friends</t>
  </si>
  <si>
    <t>8.25 Nmkt</t>
  </si>
  <si>
    <t>3.25 Perth</t>
  </si>
  <si>
    <t>8.30 Hamilton</t>
  </si>
  <si>
    <t>Chaplin Bay</t>
  </si>
  <si>
    <t>9.00 Hamilton</t>
  </si>
  <si>
    <t>Bronze Beau/Final Venture</t>
  </si>
  <si>
    <t>3.55 Nmkt</t>
  </si>
  <si>
    <t>Bastille Day/Interconnection</t>
  </si>
  <si>
    <t>5.00 Nmkt</t>
  </si>
  <si>
    <t>Emerald</t>
  </si>
  <si>
    <t>Hindon Road (IRE)</t>
  </si>
  <si>
    <t>Tara View</t>
  </si>
  <si>
    <t>Count Meribel</t>
  </si>
  <si>
    <t>8.30.</t>
  </si>
  <si>
    <t>Sahreej (IRE)</t>
  </si>
  <si>
    <t>Venturous (IRE)</t>
  </si>
  <si>
    <t>8.10 Leicester</t>
  </si>
  <si>
    <t>Chester Street</t>
  </si>
  <si>
    <t>1.50 Leicester</t>
  </si>
  <si>
    <t>Poets Society</t>
  </si>
  <si>
    <t>Betsalottie</t>
  </si>
  <si>
    <t>3.15 Nottingham</t>
  </si>
  <si>
    <t>King Of The Swing/Mutarajiil</t>
  </si>
  <si>
    <t>5.20 Nottingham</t>
  </si>
  <si>
    <t>The Major</t>
  </si>
  <si>
    <t>2.00 Ayr</t>
  </si>
  <si>
    <t>Sea of Green</t>
  </si>
  <si>
    <t>2.35 Ayr</t>
  </si>
  <si>
    <t>Gonindonethat</t>
  </si>
  <si>
    <t>Nice Vintage</t>
  </si>
  <si>
    <t>1.50 Goodwood</t>
  </si>
  <si>
    <t>Repton</t>
  </si>
  <si>
    <t>2.20 Goodwood</t>
  </si>
  <si>
    <t>Arnold Lane</t>
  </si>
  <si>
    <t>4.35 Goodwood</t>
  </si>
  <si>
    <t>High Hopes</t>
  </si>
  <si>
    <t>7.50 Ripon</t>
  </si>
  <si>
    <t>Montsarrat</t>
  </si>
  <si>
    <t>6.55 Sandown</t>
  </si>
  <si>
    <t>Shaan</t>
  </si>
  <si>
    <t>2.00 Carlisle</t>
  </si>
  <si>
    <t>Breakable/Desert Haze</t>
  </si>
  <si>
    <t>4.00 Goodwood</t>
  </si>
  <si>
    <t>She Is No Lady</t>
  </si>
  <si>
    <t>7.30 Haydock</t>
  </si>
  <si>
    <t>3.05 Haydock = GARCIA/ANOTHER TOUCH</t>
  </si>
  <si>
    <t>4.10 HAYDOCK WAADY/PROFITABLE</t>
  </si>
  <si>
    <t>4.15 Ayr</t>
  </si>
  <si>
    <t>Testa Rossa</t>
  </si>
  <si>
    <t xml:space="preserve">5.15 Ayr </t>
  </si>
  <si>
    <t>3.15 Wolves</t>
  </si>
  <si>
    <t>Polstar</t>
  </si>
  <si>
    <t>Rapacity Alexander (IRE)</t>
  </si>
  <si>
    <t>Al Khafji</t>
  </si>
  <si>
    <t>Gold Faith (IRE)</t>
  </si>
  <si>
    <t>3.20 Chelmsford</t>
  </si>
  <si>
    <t>Blue Geranium</t>
  </si>
  <si>
    <t>4.00 Haydock</t>
  </si>
  <si>
    <t>Kajaki</t>
  </si>
  <si>
    <t>4.30 Haydock</t>
  </si>
  <si>
    <t>King Of Paradise</t>
  </si>
  <si>
    <t>6.25 Newcastle</t>
  </si>
  <si>
    <t>Kodicat</t>
  </si>
  <si>
    <t>8.35 Newcastle</t>
  </si>
  <si>
    <t>Time Check</t>
  </si>
  <si>
    <t>6.35 Sandown</t>
  </si>
  <si>
    <t>Nags Wag</t>
  </si>
  <si>
    <t>4.40 Haydock</t>
  </si>
  <si>
    <t>Laugh Aloud/Sister Dude</t>
  </si>
  <si>
    <t>5.45 Haydock</t>
  </si>
  <si>
    <t>Pacolita</t>
  </si>
  <si>
    <t>Yorkidding</t>
  </si>
  <si>
    <t>3.25.</t>
  </si>
  <si>
    <t>Zand (IRE)</t>
  </si>
  <si>
    <t>Four Mile Beach</t>
  </si>
  <si>
    <t>4.35.</t>
  </si>
  <si>
    <t>Second Serve (IRE)</t>
  </si>
  <si>
    <t>Full Intention</t>
  </si>
  <si>
    <t>5.30 Leicester</t>
  </si>
  <si>
    <t>All The Rage</t>
  </si>
  <si>
    <t>Local Artist</t>
  </si>
  <si>
    <t>Minstrels Gallery</t>
  </si>
  <si>
    <t>8.10 Wolves</t>
  </si>
  <si>
    <t>9.10 Wolves</t>
  </si>
  <si>
    <t>Autocratic</t>
  </si>
  <si>
    <t>Patriotic</t>
  </si>
  <si>
    <t>8.30 Ripon</t>
  </si>
  <si>
    <t>Fastnet Tempest</t>
  </si>
  <si>
    <t>Ruddy Article</t>
  </si>
  <si>
    <t>Absolute Zero</t>
  </si>
  <si>
    <t>West Driver</t>
  </si>
  <si>
    <t>Ocean Ready</t>
  </si>
  <si>
    <t>St Michel</t>
  </si>
  <si>
    <t>Ordinal</t>
  </si>
  <si>
    <t>Rhythmical</t>
  </si>
  <si>
    <t>3.00 Ayr</t>
  </si>
  <si>
    <t>4.15 Brighton</t>
  </si>
  <si>
    <t>Tyrannical</t>
  </si>
  <si>
    <t>7.50 Lingfield</t>
  </si>
  <si>
    <t>3.15 Salisbury</t>
  </si>
  <si>
    <t>Marbooh</t>
  </si>
  <si>
    <t>6.05 Southwell</t>
  </si>
  <si>
    <t>Ever So Much</t>
  </si>
  <si>
    <t>6.35 Southwell</t>
  </si>
  <si>
    <t>Valseur Du Granval</t>
  </si>
  <si>
    <t>4.00 Beverley</t>
  </si>
  <si>
    <t>King of The Celts</t>
  </si>
  <si>
    <t>7.15 Hamilton</t>
  </si>
  <si>
    <t>King of Paradise</t>
  </si>
  <si>
    <t>7.30 Kempton</t>
  </si>
  <si>
    <t>Tyrell</t>
  </si>
  <si>
    <t>8.30 Kempton</t>
  </si>
  <si>
    <t>Exalted</t>
  </si>
  <si>
    <t>4.50 Yarmouth</t>
  </si>
  <si>
    <t>Malhama</t>
  </si>
  <si>
    <t>4.10 Newbury</t>
  </si>
  <si>
    <t>Generalship</t>
  </si>
  <si>
    <t>5.05 Notts</t>
  </si>
  <si>
    <t>6.20 Chepstow</t>
  </si>
  <si>
    <t>Dubka</t>
  </si>
  <si>
    <t>3.30 Sandown</t>
  </si>
  <si>
    <t>Bermondsey</t>
  </si>
  <si>
    <t>4.40 Sandown</t>
  </si>
  <si>
    <t>Dynamic Girl</t>
  </si>
  <si>
    <t>3.25 Chester Morando</t>
  </si>
  <si>
    <t>2.00 Musselburgh – Liquid</t>
  </si>
  <si>
    <t>4.30 Carlisle</t>
  </si>
  <si>
    <t>Ambriel</t>
  </si>
  <si>
    <t>Ambitious Icarus</t>
  </si>
  <si>
    <t>Luduamf</t>
  </si>
  <si>
    <t>8.20 Windsor</t>
  </si>
  <si>
    <t>Rex Bell</t>
  </si>
  <si>
    <t>Ervedya</t>
  </si>
  <si>
    <t>Caravaggio</t>
  </si>
  <si>
    <t>Profitable/Peral Secret</t>
  </si>
  <si>
    <t>4.20 Ascot</t>
  </si>
  <si>
    <t>Galileo Gold/The Gurka</t>
  </si>
  <si>
    <t>Hassle/Sempre Medici</t>
  </si>
  <si>
    <t>Tomily/Big City Dreamin</t>
  </si>
  <si>
    <t>Remarkable/Thikriyaat</t>
  </si>
  <si>
    <t>Lady Aurelia/Kachess</t>
  </si>
  <si>
    <t>Usherette/Devonshire</t>
  </si>
  <si>
    <t>Found</t>
  </si>
  <si>
    <t>Spirit Brief</t>
  </si>
  <si>
    <t>Diploma</t>
  </si>
  <si>
    <t>Teversham</t>
  </si>
  <si>
    <t>4.05 Uttoxeter</t>
  </si>
  <si>
    <t>Better Days</t>
  </si>
  <si>
    <t>Legendary Lunch</t>
  </si>
  <si>
    <t>Mulk</t>
  </si>
  <si>
    <t>Architecture</t>
  </si>
  <si>
    <t>Platitude/The Major General</t>
  </si>
  <si>
    <t>Ascot 3.05 Beacon Rock</t>
  </si>
  <si>
    <t>Ascot 3.40 Exosphere</t>
  </si>
  <si>
    <t>Ascot 4.20 Twylight Sun</t>
  </si>
  <si>
    <t>2.15 Southwell</t>
  </si>
  <si>
    <t>Sonneofpresenting</t>
  </si>
  <si>
    <t>Lolwah</t>
  </si>
  <si>
    <t>Not Your Call</t>
  </si>
  <si>
    <t>2.30 Beverley</t>
  </si>
  <si>
    <t>2.45 Brighton</t>
  </si>
  <si>
    <t>Spirit of Rosanna</t>
  </si>
  <si>
    <t>5.15 Brighton</t>
  </si>
  <si>
    <t>Port Lairge</t>
  </si>
  <si>
    <t>Alicante Dawn</t>
  </si>
  <si>
    <t>Bastille Day</t>
  </si>
  <si>
    <t>Higher Power</t>
  </si>
  <si>
    <t>8.40 Hamilton</t>
  </si>
  <si>
    <t>Apricot Sky</t>
  </si>
  <si>
    <t>7.45 Newbury</t>
  </si>
  <si>
    <t>Bonhomie</t>
  </si>
  <si>
    <t>8.20 Newbury</t>
  </si>
  <si>
    <t>Racing Angel</t>
  </si>
  <si>
    <t>4.35 Newcastle</t>
  </si>
  <si>
    <t>Certificate</t>
  </si>
  <si>
    <t>Awesome Quality</t>
  </si>
  <si>
    <t>7.05 Chester</t>
  </si>
  <si>
    <t>Preobrajenska</t>
  </si>
  <si>
    <t>2.10 Doncaster</t>
  </si>
  <si>
    <t>Turanga Leela</t>
  </si>
  <si>
    <t>2.40 Doncaster</t>
  </si>
  <si>
    <t>Our Boy</t>
  </si>
  <si>
    <t>4.20 Doncaster</t>
  </si>
  <si>
    <t>To Eternity</t>
  </si>
  <si>
    <t>6.55 Nmkt</t>
  </si>
  <si>
    <t>Sainted</t>
  </si>
  <si>
    <t>2.50 Yarmouth</t>
  </si>
  <si>
    <t>Togetherwecan/Catharina</t>
  </si>
  <si>
    <t>Alquffaal</t>
  </si>
  <si>
    <t>Surewecan</t>
  </si>
  <si>
    <t>2.15 Brighton</t>
  </si>
  <si>
    <t>Canford Belle</t>
  </si>
  <si>
    <t>7.40 Chepstow</t>
  </si>
  <si>
    <t>Weather Front</t>
  </si>
  <si>
    <t>2.00 Hamilton</t>
  </si>
  <si>
    <t>Alfies Angel</t>
  </si>
  <si>
    <t>6.30 Bath</t>
  </si>
  <si>
    <t>Chantecler</t>
  </si>
  <si>
    <t>Peach Pavlova</t>
  </si>
  <si>
    <t>2.30 Catterick</t>
  </si>
  <si>
    <t>Noah Amour</t>
  </si>
  <si>
    <t>Invermere</t>
  </si>
  <si>
    <t>8.40 Kempton</t>
  </si>
  <si>
    <t>Pecking Order</t>
  </si>
  <si>
    <t>6.10 Epsom</t>
  </si>
  <si>
    <t>Hatsaway/Duke of Sonning</t>
  </si>
  <si>
    <t>Nigel</t>
  </si>
  <si>
    <t>Lester Kris</t>
  </si>
  <si>
    <t>4.20 Yarmouth</t>
  </si>
  <si>
    <t>Party Thyme/Hes My Boy</t>
  </si>
  <si>
    <t>Luccombe Down</t>
  </si>
  <si>
    <t>Optimistic Bias (IRE)</t>
  </si>
  <si>
    <t>Sam Missile (IRE)</t>
  </si>
  <si>
    <t>4.40.</t>
  </si>
  <si>
    <t>Satish</t>
  </si>
  <si>
    <t>8.10.</t>
  </si>
  <si>
    <t>Fly</t>
  </si>
  <si>
    <t>5.25.</t>
  </si>
  <si>
    <t>Lord George (IRE)</t>
  </si>
  <si>
    <t>8.00.</t>
  </si>
  <si>
    <t>Kristjano (GER)</t>
  </si>
  <si>
    <t>Invoke (IRE)</t>
  </si>
  <si>
    <t>6.50.</t>
  </si>
  <si>
    <t>3.30 Redcar</t>
  </si>
  <si>
    <t>English Summer</t>
  </si>
  <si>
    <t>7.40 Perth</t>
  </si>
  <si>
    <t>Baysbrown</t>
  </si>
  <si>
    <t>3.20 Redcar</t>
  </si>
  <si>
    <t>Sementa Star/Vallarta</t>
  </si>
  <si>
    <t>3.10 Worcester</t>
  </si>
  <si>
    <t>Courtesy Call</t>
  </si>
  <si>
    <t>4.40 Worcester</t>
  </si>
  <si>
    <t>Slieveardagh</t>
  </si>
  <si>
    <t>Dpctor Parkes</t>
  </si>
  <si>
    <t>5.55 Kempton</t>
  </si>
  <si>
    <t>Glenys The Menace</t>
  </si>
  <si>
    <t>6.55 Kempton</t>
  </si>
  <si>
    <t>Always A Dream</t>
  </si>
  <si>
    <t>Sacred Harp</t>
  </si>
  <si>
    <t>3.05 Doncaster</t>
  </si>
  <si>
    <t>Simple Verse</t>
  </si>
  <si>
    <t>6.50 Salisbury</t>
  </si>
  <si>
    <t>Fun Mac</t>
  </si>
  <si>
    <t>2.55 Sandown</t>
  </si>
  <si>
    <t>Mister Manduro</t>
  </si>
  <si>
    <t>Mister Music</t>
  </si>
  <si>
    <t>Alligator</t>
  </si>
  <si>
    <t>2.35 Donc</t>
  </si>
  <si>
    <t>Humidor</t>
  </si>
  <si>
    <t>4.15 Kempton</t>
  </si>
  <si>
    <t>5.15 Kempton</t>
  </si>
  <si>
    <t>Scattered Stars</t>
  </si>
  <si>
    <t>Excellent Team</t>
  </si>
  <si>
    <t>5.50 Worcester</t>
  </si>
  <si>
    <t>Vanity Queen</t>
  </si>
  <si>
    <t>Lucky Mistake (IRE)</t>
  </si>
  <si>
    <t>3.00.</t>
  </si>
  <si>
    <t>Fullon Clarets</t>
  </si>
  <si>
    <t>6.45.</t>
  </si>
  <si>
    <t>Welford</t>
  </si>
  <si>
    <t>1.30 Ayr</t>
  </si>
  <si>
    <t>Double Touch</t>
  </si>
  <si>
    <t>Vallarta</t>
  </si>
  <si>
    <t>Secret Number</t>
  </si>
  <si>
    <t>6.20 Chelmsford</t>
  </si>
  <si>
    <t>Always Summer</t>
  </si>
  <si>
    <t>6.50 Chelmsford</t>
  </si>
  <si>
    <t>Beau Phil</t>
  </si>
  <si>
    <t>4.05 Newton Abbot</t>
  </si>
  <si>
    <t>Miss Serious/Belmount</t>
  </si>
  <si>
    <t>4.40 Newton Abbot</t>
  </si>
  <si>
    <t>Fuzzy Logic/Guiting Power</t>
  </si>
  <si>
    <t>5.15 Beverley</t>
  </si>
  <si>
    <t>Party Thyme</t>
  </si>
  <si>
    <t>5.20 Ffos Las</t>
  </si>
  <si>
    <t>Edge</t>
  </si>
  <si>
    <t>5.00 Warwick</t>
  </si>
  <si>
    <t>Deja Bougg</t>
  </si>
  <si>
    <t>Mount Logan</t>
  </si>
  <si>
    <t xml:space="preserve">2.55 Perth </t>
  </si>
  <si>
    <t>NorthandSouth</t>
  </si>
  <si>
    <t>4.25 Perth</t>
  </si>
  <si>
    <t>Flying Angel</t>
  </si>
  <si>
    <t>5.05 Haydock</t>
  </si>
  <si>
    <t>Fort Bastion</t>
  </si>
  <si>
    <t>3.30 Worcester</t>
  </si>
  <si>
    <t>4.40 Worester</t>
  </si>
  <si>
    <t>Sandgate</t>
  </si>
  <si>
    <t>4.40 Bath</t>
  </si>
  <si>
    <t>Drop Kick Murphy</t>
  </si>
  <si>
    <t>5.40 Bath</t>
  </si>
  <si>
    <t>Dusty Blue</t>
  </si>
  <si>
    <t xml:space="preserve">4.30 NA </t>
  </si>
  <si>
    <t>Taste The Wine</t>
  </si>
  <si>
    <t>Muckle Roe (IRE)</t>
  </si>
  <si>
    <t>3.45.</t>
  </si>
  <si>
    <t>Royal Connoisseur (IRE)</t>
  </si>
  <si>
    <t>Knight Owl</t>
  </si>
  <si>
    <t>Honourable</t>
  </si>
  <si>
    <t>3.15.</t>
  </si>
  <si>
    <t>5.00.</t>
  </si>
  <si>
    <t>Luang Puang</t>
  </si>
  <si>
    <t>Magical Dreamer</t>
  </si>
  <si>
    <t>Panova</t>
  </si>
  <si>
    <t>Indulged</t>
  </si>
  <si>
    <t>1.50 Salisbury</t>
  </si>
  <si>
    <t>Dance Teacher</t>
  </si>
  <si>
    <t>3.25 Brighton</t>
  </si>
  <si>
    <t>Cranwell</t>
  </si>
  <si>
    <t>2.40 Newcastle</t>
  </si>
  <si>
    <t>Suspect Package</t>
  </si>
  <si>
    <t>3.15 Newcastle</t>
  </si>
  <si>
    <t>Sun Lover</t>
  </si>
  <si>
    <t>3.05 Warwock</t>
  </si>
  <si>
    <t>High Asperations</t>
  </si>
  <si>
    <t>2.00 Ascot</t>
  </si>
  <si>
    <t>Gothic Empire</t>
  </si>
  <si>
    <t>4.55 Acot</t>
  </si>
  <si>
    <t>5.50 Newcastle</t>
  </si>
  <si>
    <t>Cliff Edge</t>
  </si>
  <si>
    <t>Gone With The Wind</t>
  </si>
  <si>
    <t>Strong Steps</t>
  </si>
  <si>
    <t>7.25 Cork</t>
  </si>
  <si>
    <t>Flight Risk</t>
  </si>
  <si>
    <t>Zarliman</t>
  </si>
  <si>
    <t>City Of The Night</t>
  </si>
  <si>
    <t>4.40 Pontefract</t>
  </si>
  <si>
    <t>Chiswick Bay</t>
  </si>
  <si>
    <t>The Lillster</t>
  </si>
  <si>
    <t>4.30 Brighton</t>
  </si>
  <si>
    <t>Altaira</t>
  </si>
  <si>
    <t>6.45 Sandown</t>
  </si>
  <si>
    <t>Zenon</t>
  </si>
  <si>
    <t>Machine Learner</t>
  </si>
  <si>
    <t>3.00 Musselburgh</t>
  </si>
  <si>
    <t>Synopsium</t>
  </si>
  <si>
    <t>4.50 Wolves</t>
  </si>
  <si>
    <t>Amthal</t>
  </si>
  <si>
    <t>4.00 AYr</t>
  </si>
  <si>
    <t>Blue Sonic</t>
  </si>
  <si>
    <t>7.00 Nottingham</t>
  </si>
  <si>
    <t>Atalan</t>
  </si>
  <si>
    <t>5.00 Thirsk</t>
  </si>
  <si>
    <t>Tribesman</t>
  </si>
  <si>
    <t>3.50 Salisbury</t>
  </si>
  <si>
    <t>Sagaciously</t>
  </si>
  <si>
    <t>3.20 Beverley</t>
  </si>
  <si>
    <t>4.10 Salisbury</t>
  </si>
  <si>
    <t>Tulius</t>
  </si>
  <si>
    <t>7.50 Catterick</t>
  </si>
  <si>
    <t>Groundworker</t>
  </si>
  <si>
    <t>2.15 NMKT Shozita</t>
  </si>
  <si>
    <t>3.55 Ripon SNAP SHOTS</t>
  </si>
  <si>
    <t>4.30 Ripon</t>
  </si>
  <si>
    <t>Tadaany</t>
  </si>
  <si>
    <t>3.55 Carlisle</t>
  </si>
  <si>
    <t>Dutch Mirage</t>
  </si>
  <si>
    <t>Duke of Firenze/Robot Boy</t>
  </si>
  <si>
    <t>Lockheed</t>
  </si>
  <si>
    <t>3.05 York</t>
  </si>
  <si>
    <t>Across The Stars</t>
  </si>
  <si>
    <t>Hawkbill</t>
  </si>
  <si>
    <t>Renetti</t>
  </si>
  <si>
    <t>4.55 York</t>
  </si>
  <si>
    <t>Naafer</t>
  </si>
  <si>
    <t>2.45 Chepstow</t>
  </si>
  <si>
    <t>Andalusite</t>
  </si>
  <si>
    <t>2.10 Chepstow</t>
  </si>
  <si>
    <t>Moonday Sun</t>
  </si>
  <si>
    <t>Mount Cheron</t>
  </si>
  <si>
    <t>Cape Crystal</t>
  </si>
  <si>
    <t>Race Time</t>
  </si>
  <si>
    <t>Track</t>
  </si>
  <si>
    <t>Horse</t>
  </si>
  <si>
    <t>Odds</t>
  </si>
  <si>
    <t>Wiffy Chatsby (IRE)</t>
  </si>
  <si>
    <t>Letbeso (IRE)</t>
  </si>
  <si>
    <t>Lady Robyn (IRE)</t>
  </si>
  <si>
    <t>Sidewinder</t>
  </si>
  <si>
    <t>8.00 Haydock</t>
  </si>
  <si>
    <t>Londinium</t>
  </si>
  <si>
    <t>9.00 Haydock</t>
  </si>
  <si>
    <t>Confident Kid</t>
  </si>
  <si>
    <t>2.35 Sandown – Mutamakin</t>
  </si>
  <si>
    <t>2.50 Haydock Snoano</t>
  </si>
  <si>
    <t>Almuhalab</t>
  </si>
  <si>
    <t>4.25 Ayr</t>
  </si>
  <si>
    <t>Classy Anne</t>
  </si>
  <si>
    <t>2.25 Wolves</t>
  </si>
  <si>
    <t>Bogsnog</t>
  </si>
  <si>
    <t>3.55 Wolves</t>
  </si>
  <si>
    <t>Illusive Force</t>
  </si>
  <si>
    <t>Moi Aussie</t>
  </si>
  <si>
    <t>Avalanche Express</t>
  </si>
  <si>
    <t>Colonial Classic</t>
  </si>
  <si>
    <t>2.50 Catterick</t>
  </si>
  <si>
    <t>Disquotational</t>
  </si>
  <si>
    <t>3.50 Catterick</t>
  </si>
  <si>
    <t>Rock Steady</t>
  </si>
  <si>
    <t>Trevisani</t>
  </si>
  <si>
    <t>Lightning Charlie</t>
  </si>
  <si>
    <t>Jintshi</t>
  </si>
  <si>
    <t>6.30 Newbury</t>
  </si>
  <si>
    <t>Northern Thunder</t>
  </si>
  <si>
    <t>2.10 Nmkt</t>
  </si>
  <si>
    <t>Prize Money</t>
  </si>
  <si>
    <t>6.35 Chepstow</t>
  </si>
  <si>
    <t>Her Terms</t>
  </si>
  <si>
    <t>6.50 Chester</t>
  </si>
  <si>
    <t>Cullingworth</t>
  </si>
  <si>
    <t>8.20 Chester</t>
  </si>
  <si>
    <t>This is For You/Midnight Malibu</t>
  </si>
  <si>
    <t>4.50 York – Kachy</t>
  </si>
  <si>
    <t>4.35 Nmkt – Magical Memory</t>
  </si>
  <si>
    <t>5.10 Nmkt – Heaven’s Guest</t>
  </si>
  <si>
    <t>3.25 Beverley</t>
  </si>
  <si>
    <t>Noah Amor</t>
  </si>
  <si>
    <t>5.35 Beverley</t>
  </si>
  <si>
    <t>Signed and Sealed</t>
  </si>
  <si>
    <t>Cape Cova</t>
  </si>
  <si>
    <t>6.45 Yarmouth</t>
  </si>
  <si>
    <t>Fallen For A Star</t>
  </si>
  <si>
    <t>6.05 Hamilton</t>
  </si>
  <si>
    <t>Newmarket Warrior</t>
  </si>
  <si>
    <t>Niqnaaqpaadiwaaq</t>
  </si>
  <si>
    <t>Desert Ace</t>
  </si>
  <si>
    <t>5.50 Doncaster</t>
  </si>
  <si>
    <t>2.00 Sandown</t>
  </si>
  <si>
    <t>Black Cherry/Light and Shade</t>
  </si>
  <si>
    <t>7.20 Chepstow</t>
  </si>
  <si>
    <t>3.55 Ascot</t>
  </si>
  <si>
    <t>Flash Fire/Mutawathea</t>
  </si>
  <si>
    <t xml:space="preserve">4.00 Chester </t>
  </si>
  <si>
    <t>Blithe Spirit</t>
  </si>
  <si>
    <t>4.35 Chester</t>
  </si>
  <si>
    <t>Nobalina</t>
  </si>
  <si>
    <t>4.10 York</t>
  </si>
  <si>
    <t>Vona</t>
  </si>
  <si>
    <t>Princess Roania (IRE)</t>
  </si>
  <si>
    <t>Relight My Fire</t>
  </si>
  <si>
    <t>Inke</t>
  </si>
  <si>
    <t>2.00 Goodwood</t>
  </si>
  <si>
    <t>Iftiraaq</t>
  </si>
  <si>
    <t>5.40 Perth</t>
  </si>
  <si>
    <t>Westinmare</t>
  </si>
  <si>
    <t>Lively Fella</t>
  </si>
  <si>
    <t>Ode To Evening/You're Hired</t>
  </si>
  <si>
    <t>Tap Tap Boom</t>
  </si>
  <si>
    <t>1.40 Stratford</t>
  </si>
  <si>
    <t>Set In My Ways</t>
  </si>
  <si>
    <t>6.45 Musselburgh</t>
  </si>
  <si>
    <t>7.20 Musselburgh</t>
  </si>
  <si>
    <t>Olivia Fellow</t>
  </si>
  <si>
    <t>8.55 Musselburgh</t>
  </si>
  <si>
    <t>Summer Isles</t>
  </si>
  <si>
    <t>Seeking Magic</t>
  </si>
  <si>
    <t>Growl</t>
  </si>
  <si>
    <t>Stamp Hill (IRE)</t>
  </si>
  <si>
    <t>Magical Lasso (IRE)</t>
  </si>
  <si>
    <t>4.00 Pontefract</t>
  </si>
  <si>
    <t>Ralphy Boy</t>
  </si>
  <si>
    <t>Quieto Sol</t>
  </si>
  <si>
    <t>African Showgirl</t>
  </si>
  <si>
    <t>Syndicate</t>
  </si>
  <si>
    <t>Agathonia</t>
  </si>
  <si>
    <t>2.55 Tipperary</t>
  </si>
  <si>
    <t>Lion In His Heart</t>
  </si>
  <si>
    <t>5.50 Kempton</t>
  </si>
  <si>
    <t>Al Reeh</t>
  </si>
  <si>
    <t>4.40 Ludlow</t>
  </si>
  <si>
    <t>Always Thankful</t>
  </si>
  <si>
    <t>2.20 Exeter</t>
  </si>
  <si>
    <t>Juwireya</t>
  </si>
  <si>
    <t>3.40 Hereford</t>
  </si>
  <si>
    <t>Collodi</t>
  </si>
  <si>
    <t>8.10 Newcastle</t>
  </si>
  <si>
    <t>Sheila's Return</t>
  </si>
  <si>
    <t>Alcala</t>
  </si>
  <si>
    <t>Magic Money</t>
  </si>
  <si>
    <t>Capeland (FR)</t>
  </si>
  <si>
    <t>2.05.</t>
  </si>
  <si>
    <t>Diego Du Charmil (FR)</t>
  </si>
  <si>
    <t>3.50.</t>
  </si>
  <si>
    <t>Gibralfaro (IRE)</t>
  </si>
  <si>
    <t>Jaboltiski (SPA)</t>
  </si>
  <si>
    <t>Attribution</t>
  </si>
  <si>
    <t>Enmeshing</t>
  </si>
  <si>
    <t>7.15.</t>
  </si>
  <si>
    <t>Intisaab</t>
  </si>
  <si>
    <t>4.55 Chelmsford</t>
  </si>
  <si>
    <t>5.25 Chelmsford</t>
  </si>
  <si>
    <t>Sharp Boy</t>
  </si>
  <si>
    <t>War Chief</t>
  </si>
  <si>
    <t>2.00 Huntingdon</t>
  </si>
  <si>
    <t>2.30 Huntingdon</t>
  </si>
  <si>
    <t>Mister Dick</t>
  </si>
  <si>
    <t>4.35 Huntingdon</t>
  </si>
  <si>
    <t>Princess Tiana</t>
  </si>
  <si>
    <t>Coolfitch</t>
  </si>
  <si>
    <t>9.15 Wolves</t>
  </si>
  <si>
    <t>Mrs Burbidge</t>
  </si>
  <si>
    <t>4.10 Bath</t>
  </si>
  <si>
    <t>Beatbybeatbybeat</t>
  </si>
  <si>
    <t>5.25 Nottingham</t>
  </si>
  <si>
    <t>3.30 Wetherby</t>
  </si>
  <si>
    <t>Tell The Tale</t>
  </si>
  <si>
    <t>Danecase</t>
  </si>
  <si>
    <t>5.30 Carlisle</t>
  </si>
  <si>
    <t>2.55 Uttoxeter</t>
  </si>
  <si>
    <t>Barton Rose</t>
  </si>
  <si>
    <t>5.10 Uttoxeter</t>
  </si>
  <si>
    <t>Distant Rain</t>
  </si>
  <si>
    <t>Desert Retreat (IRE)</t>
  </si>
  <si>
    <t>Action Replay (IRE)</t>
  </si>
  <si>
    <t>Alfredo (IRE)</t>
  </si>
  <si>
    <t>Tree Of Liberty (IRE)</t>
  </si>
  <si>
    <t>Mister Whitaker (IRE)</t>
  </si>
  <si>
    <t>2.30 Plumpton</t>
  </si>
  <si>
    <t>Blue Surf/Alberta</t>
  </si>
  <si>
    <t>4.30 Plumpton</t>
  </si>
  <si>
    <t>Kamool</t>
  </si>
  <si>
    <t>3.40 Pontefract</t>
  </si>
  <si>
    <t>Dbai/Reachforthestars</t>
  </si>
  <si>
    <t>3.35 Roscommon</t>
  </si>
  <si>
    <t>Dreambaby</t>
  </si>
  <si>
    <t>2.40 Exeter</t>
  </si>
  <si>
    <t>Gingili</t>
  </si>
  <si>
    <t>Dragon Dream</t>
  </si>
  <si>
    <t>Column</t>
  </si>
  <si>
    <t>1.50 Worcester</t>
  </si>
  <si>
    <t>Dealing River/Modeligo</t>
  </si>
  <si>
    <t>4.05 Worcester</t>
  </si>
  <si>
    <t>Mount Choisy</t>
  </si>
  <si>
    <t>Tearsofclewbay</t>
  </si>
  <si>
    <t>Nakadam</t>
  </si>
  <si>
    <t>Desert Island Dusk</t>
  </si>
  <si>
    <t>7.15 Chelmsford</t>
  </si>
  <si>
    <t>Shypen</t>
  </si>
  <si>
    <t>8.45 Chelmsford</t>
  </si>
  <si>
    <t>Cecile Royale</t>
  </si>
  <si>
    <t>Marracudja (FR)</t>
  </si>
  <si>
    <t>2.45.</t>
  </si>
  <si>
    <t>Arctic Gold (IRE)</t>
  </si>
  <si>
    <t>Florrie Boy (IRE)</t>
  </si>
  <si>
    <t>Garo De Juilley (FR)</t>
  </si>
  <si>
    <t>4.30.</t>
  </si>
  <si>
    <t>Thomas Campbell</t>
  </si>
  <si>
    <t>Brownville</t>
  </si>
  <si>
    <t>Johnny Barnes (IRE)</t>
  </si>
  <si>
    <t>Cape Cova (IRE)</t>
  </si>
  <si>
    <t>2.35.</t>
  </si>
  <si>
    <t>Kelso</t>
  </si>
  <si>
    <t>Adrien Du Pont (FR)</t>
  </si>
  <si>
    <t>Golden Doyen (GER)</t>
  </si>
  <si>
    <t>Top Of The Town (IRE)</t>
  </si>
  <si>
    <t>4tf</t>
  </si>
  <si>
    <t>Qualando (FR)</t>
  </si>
  <si>
    <t>Ping</t>
  </si>
  <si>
    <t>3.25 Redcar</t>
  </si>
  <si>
    <t>Devious Spirit</t>
  </si>
  <si>
    <t>3.45 Bangor</t>
  </si>
  <si>
    <t>Humbel Ben</t>
  </si>
  <si>
    <t>4.15 Bangor</t>
  </si>
  <si>
    <t>River of Intrigue</t>
  </si>
  <si>
    <t>8.30 Newcastle</t>
  </si>
  <si>
    <t>Circutous</t>
  </si>
  <si>
    <t>Rock Warbler</t>
  </si>
  <si>
    <t>2.10 Fakemham</t>
  </si>
  <si>
    <t>The Blue Bomber</t>
  </si>
  <si>
    <t>3.10 Fakenham</t>
  </si>
  <si>
    <t>Fool To Cry</t>
  </si>
  <si>
    <t>4.10 Fakenham</t>
  </si>
  <si>
    <t>Carqulin</t>
  </si>
  <si>
    <t>5.10 Fakenham</t>
  </si>
  <si>
    <t>The Caller</t>
  </si>
  <si>
    <t>Star Links</t>
  </si>
  <si>
    <t>Bazzat</t>
  </si>
  <si>
    <t>Soaring Spirits</t>
  </si>
  <si>
    <t>4.40 Sedgefield</t>
  </si>
  <si>
    <t>Signed Request/Vics Last Stand</t>
  </si>
  <si>
    <t>3.00 Newmarket</t>
  </si>
  <si>
    <t>Pellucid/Easy Victory</t>
  </si>
  <si>
    <t>3.45 Uttoxeter</t>
  </si>
  <si>
    <t>Le Prezien</t>
  </si>
  <si>
    <t>4.50 Uttoxeter</t>
  </si>
  <si>
    <t>Very Extravagant</t>
  </si>
  <si>
    <t>3.00 Ascot Chtibello</t>
  </si>
  <si>
    <t>4.1 Ascot Clic Work/Diego De Charmil/Minstrel Royale</t>
  </si>
  <si>
    <t>Sam Missile</t>
  </si>
  <si>
    <t>1.50 Exeter</t>
  </si>
  <si>
    <t>Garde La Victoire</t>
  </si>
  <si>
    <t>Ride Te Lightning</t>
  </si>
  <si>
    <t>Mazzini</t>
  </si>
  <si>
    <t>1.40 Redcar</t>
  </si>
  <si>
    <t>Assisted</t>
  </si>
  <si>
    <t>3.50 Chepstow</t>
  </si>
  <si>
    <t>Deadly Move</t>
  </si>
  <si>
    <t>7.55 Kempton</t>
  </si>
  <si>
    <t>Western Hymn</t>
  </si>
  <si>
    <t>Money Team</t>
  </si>
  <si>
    <t>4.40 Chelmsford</t>
  </si>
  <si>
    <t>Odelouca</t>
  </si>
  <si>
    <t>1.50 Muss</t>
  </si>
  <si>
    <t>Fauthful Mount</t>
  </si>
  <si>
    <t>2.35 Warwick</t>
  </si>
  <si>
    <t>Beau Du Brizais</t>
  </si>
  <si>
    <t>F</t>
  </si>
  <si>
    <t>AIntree HCP Hurdle 3m1/2f 16</t>
  </si>
  <si>
    <t>Young Dillon (IRE)</t>
  </si>
  <si>
    <t>Owen Na View (IRE)</t>
  </si>
  <si>
    <t>Parsnip Pete</t>
  </si>
  <si>
    <t>Ravens Tower (USA)</t>
  </si>
  <si>
    <t>3.35.</t>
  </si>
  <si>
    <t>Cymro (IRE)</t>
  </si>
  <si>
    <t>Fabricate</t>
  </si>
  <si>
    <t>Doncaste</t>
  </si>
  <si>
    <t>2.20 Huntingdon</t>
  </si>
  <si>
    <t>All Set Go</t>
  </si>
  <si>
    <t>1.00 Sedgefield</t>
  </si>
  <si>
    <t>Middlebrow</t>
  </si>
  <si>
    <t>1.10 Ayr</t>
  </si>
  <si>
    <t>Sammy B</t>
  </si>
  <si>
    <t>2.15 Ayr</t>
  </si>
  <si>
    <t>Landmarque</t>
  </si>
  <si>
    <t>2.25 Bangor</t>
  </si>
  <si>
    <t>Herbertas</t>
  </si>
  <si>
    <t>5.55 Chelmsford</t>
  </si>
  <si>
    <t>Ninety Years Young</t>
  </si>
  <si>
    <t>1.25 Southwell</t>
  </si>
  <si>
    <t>Washington Blue</t>
  </si>
  <si>
    <t>2.15 Towcester</t>
  </si>
  <si>
    <t>Pinkie Brown</t>
  </si>
  <si>
    <t>Astracad (FR)</t>
  </si>
  <si>
    <t>12.55.</t>
  </si>
  <si>
    <t>Rock The Kasbah (IRE)</t>
  </si>
  <si>
    <t>Chidswell (IRE)</t>
  </si>
  <si>
    <t>1.05.</t>
  </si>
  <si>
    <t>Commander Cole</t>
  </si>
  <si>
    <t>5.45.</t>
  </si>
  <si>
    <t>Nonios (IRE)</t>
  </si>
  <si>
    <t>Old Harry Rocks (IRE)</t>
  </si>
  <si>
    <t>Searching For Gold (IRE)</t>
  </si>
  <si>
    <t>4.30 Newcastle</t>
  </si>
  <si>
    <t>Compass Scoobie</t>
  </si>
  <si>
    <t>5.30 Newcastle</t>
  </si>
  <si>
    <t>Tavener</t>
  </si>
  <si>
    <t>2.25 Lingfield</t>
  </si>
  <si>
    <t>Dandy Flame</t>
  </si>
  <si>
    <t>4.05 Chepstow</t>
  </si>
  <si>
    <t>One Cool Scorpion</t>
  </si>
  <si>
    <t>3.15 Warwick</t>
  </si>
  <si>
    <t>Water Wagtail</t>
  </si>
  <si>
    <t>1.15 Wincanton</t>
  </si>
  <si>
    <t>Mount Russell</t>
  </si>
  <si>
    <t>Siribad</t>
  </si>
  <si>
    <t>Horatio Hornblower/Minella Daddy</t>
  </si>
  <si>
    <t>Draytonian</t>
  </si>
  <si>
    <t>4.05 Ffos Las</t>
  </si>
  <si>
    <t>Just A Thought</t>
  </si>
  <si>
    <t>Silviniaco Conti (FR)</t>
  </si>
  <si>
    <t>Quite By Chance</t>
  </si>
  <si>
    <t>Lifeboat Mona</t>
  </si>
  <si>
    <t>Jessbers Dream/Morello Royal</t>
  </si>
  <si>
    <t>Midtech Valentine</t>
  </si>
  <si>
    <t>1.10 Hereford</t>
  </si>
  <si>
    <t>Full Irish</t>
  </si>
  <si>
    <t>Bold</t>
  </si>
  <si>
    <t>Bess of Hardwick</t>
  </si>
  <si>
    <t>12.30 Wolves</t>
  </si>
  <si>
    <t>Kings Heart/Wentwell Yesterday</t>
  </si>
  <si>
    <t>Compton River</t>
  </si>
  <si>
    <t>6.55 Chelmsford</t>
  </si>
  <si>
    <t>1.15 Taunton</t>
  </si>
  <si>
    <t>Lost In Lecce</t>
  </si>
  <si>
    <t>1.35 Towcester</t>
  </si>
  <si>
    <t>Vive Le Roi</t>
  </si>
  <si>
    <t>2.10 Towcester</t>
  </si>
  <si>
    <t>Markov</t>
  </si>
  <si>
    <t xml:space="preserve">5.45 Wolves </t>
  </si>
  <si>
    <t>Abundant Courage</t>
  </si>
  <si>
    <t>Mysterious Look</t>
  </si>
  <si>
    <t>Tan Arabique</t>
  </si>
  <si>
    <t>Pike Cross Corner</t>
  </si>
  <si>
    <t>Isaacstown Lad (IRE)</t>
  </si>
  <si>
    <t>Blaklion</t>
  </si>
  <si>
    <t>Omessa Has (FR)</t>
  </si>
  <si>
    <t>Commanche</t>
  </si>
  <si>
    <t>Upbeat Cobbler</t>
  </si>
  <si>
    <t>Gaililee Chapel</t>
  </si>
  <si>
    <t>12.55 LSOuthwell</t>
  </si>
  <si>
    <t>Annamult</t>
  </si>
  <si>
    <t>Dusky Raven</t>
  </si>
  <si>
    <t>3.00 Market Rasen</t>
  </si>
  <si>
    <t>Shotofwine</t>
  </si>
  <si>
    <t>1.50 Sandown</t>
  </si>
  <si>
    <t>Antartica De Thaix</t>
  </si>
  <si>
    <t>3.00 Sandown</t>
  </si>
  <si>
    <t>Red Devil Star</t>
  </si>
  <si>
    <t>Air Of York</t>
  </si>
  <si>
    <t>Attaiin</t>
  </si>
  <si>
    <t>Cocktails At Dawn</t>
  </si>
  <si>
    <t>Milborough (IRE)</t>
  </si>
  <si>
    <t>Brain Power (IRE)</t>
  </si>
  <si>
    <t>Five In A Row (IRE)</t>
  </si>
  <si>
    <t>Bennys Mist (IRE)</t>
  </si>
  <si>
    <t>11.50 Lingfield</t>
  </si>
  <si>
    <t>Naseem</t>
  </si>
  <si>
    <t>1.15 Ayr</t>
  </si>
  <si>
    <t>Cull Rogue</t>
  </si>
  <si>
    <t>3.10 Fontwell</t>
  </si>
  <si>
    <t>Slidecheck</t>
  </si>
  <si>
    <t>Personal Touch</t>
  </si>
  <si>
    <t>3.20 Southwell</t>
  </si>
  <si>
    <t>Oscars Journey</t>
  </si>
  <si>
    <t xml:space="preserve">2.00 Uttoxeter </t>
  </si>
  <si>
    <t>Florrie Boy</t>
  </si>
  <si>
    <t>Lightsome</t>
  </si>
  <si>
    <t>Inniscastle Lad</t>
  </si>
  <si>
    <t>Pactolus</t>
  </si>
  <si>
    <t>Clic Work</t>
  </si>
  <si>
    <t>3.00 Warwick</t>
  </si>
  <si>
    <t>Highbury High</t>
  </si>
  <si>
    <t>1.15 Bangor</t>
  </si>
  <si>
    <t>Willoghby Hedge</t>
  </si>
  <si>
    <t>1.50 Bangor</t>
  </si>
  <si>
    <t>Another Bill</t>
  </si>
  <si>
    <t>Saulsalito Sunrise</t>
  </si>
  <si>
    <t>2.40 Chetenham</t>
  </si>
  <si>
    <t>For Good Measure</t>
  </si>
  <si>
    <t>1.50 Cheltenham THOMAS BROWN/FRODON</t>
  </si>
  <si>
    <t>2.25 Cheltenham WEST APPROACH</t>
  </si>
  <si>
    <t>5.45 Wolves BOOMERANG BOB</t>
  </si>
  <si>
    <t>12.45 Ffos Las</t>
  </si>
  <si>
    <t>Sporty Yankhee</t>
  </si>
  <si>
    <t>1.15 Ffos Las</t>
  </si>
  <si>
    <t>Jamieson</t>
  </si>
  <si>
    <t>12.20 Catterick</t>
  </si>
  <si>
    <t>Chasma</t>
  </si>
  <si>
    <t>Brian Boranha</t>
  </si>
  <si>
    <t>12.40 Wincaton</t>
  </si>
  <si>
    <t>Citrus</t>
  </si>
  <si>
    <t>2.10 Wincanton</t>
  </si>
  <si>
    <t>Robinsfirth</t>
  </si>
  <si>
    <t>1.10 Musselburgh</t>
  </si>
  <si>
    <t>One For Hocky</t>
  </si>
  <si>
    <t>2.50 Musselburgh</t>
  </si>
  <si>
    <t>Arthurs Secret</t>
  </si>
  <si>
    <t>7.00 Chelmsford</t>
  </si>
  <si>
    <t>Starlit Cantita</t>
  </si>
  <si>
    <t>Thomas Shelby</t>
  </si>
  <si>
    <t>1.45 Uttoxeter</t>
  </si>
  <si>
    <t>Glimpse of Gold/Action Dancer</t>
  </si>
  <si>
    <t>Another Frontier</t>
  </si>
  <si>
    <t>Dougan/Upavon</t>
  </si>
  <si>
    <t>12.40 Ascot</t>
  </si>
  <si>
    <t>Wylde Magic</t>
  </si>
  <si>
    <t>3.00 Ascot</t>
  </si>
  <si>
    <t>Minella Daddy/Fourth Act</t>
  </si>
  <si>
    <t>Clyne</t>
  </si>
  <si>
    <t>Grandisar/Battalion</t>
  </si>
  <si>
    <t>Jacks Revenge/Philba</t>
  </si>
  <si>
    <t>2.50 Taunton</t>
  </si>
  <si>
    <t>Hint of Mint</t>
  </si>
  <si>
    <t>3.50 Taunton</t>
  </si>
  <si>
    <t>Yur Next</t>
  </si>
  <si>
    <t>Wizards Sliabh</t>
  </si>
  <si>
    <t>2.40 Ludlow</t>
  </si>
  <si>
    <t>Fox Appeal</t>
  </si>
  <si>
    <t>2.10 Bangor</t>
  </si>
  <si>
    <t>Miss Mash</t>
  </si>
  <si>
    <t>3.10 Bangor</t>
  </si>
  <si>
    <t>Drive On Locky</t>
  </si>
  <si>
    <t>1.20 Chelmsford</t>
  </si>
  <si>
    <t>Curzon Line</t>
  </si>
  <si>
    <t>3.50 Chelmsford</t>
  </si>
  <si>
    <t>My Renaissance</t>
  </si>
  <si>
    <t>2.40 Chepstow Onenightinvienna/Milansbar</t>
  </si>
  <si>
    <t>3.50 Chepstow Aye Aye Charle</t>
  </si>
  <si>
    <t>3.30 Kemptom Out Sam</t>
  </si>
  <si>
    <t>1.50 Leopardstown</t>
  </si>
  <si>
    <t>Shaneshill</t>
  </si>
  <si>
    <t>3.00 Leopardstown</t>
  </si>
  <si>
    <t>3.10 Doncaster</t>
  </si>
  <si>
    <t>Looking Well</t>
  </si>
  <si>
    <t>11.45 Southwell</t>
  </si>
  <si>
    <t>Fern Owl</t>
  </si>
  <si>
    <t>2.30 Muss</t>
  </si>
  <si>
    <t>Moscow Calling</t>
  </si>
  <si>
    <t>3.55 Hereford</t>
  </si>
  <si>
    <t>Keel Haul</t>
  </si>
  <si>
    <t>4.05 Newcastle</t>
  </si>
  <si>
    <t>Tailwind</t>
  </si>
  <si>
    <t>Secret Bird</t>
  </si>
  <si>
    <t>In The Spotlight/Tranquil Daze</t>
  </si>
  <si>
    <t>Rapid Rise</t>
  </si>
  <si>
    <t>Gleaming Girl</t>
  </si>
  <si>
    <t>Discours Dun Roi (FR)</t>
  </si>
  <si>
    <t>Hold Hands</t>
  </si>
  <si>
    <t>Un Noble (FR)</t>
  </si>
  <si>
    <t>Deftera Lad (IRE)</t>
  </si>
  <si>
    <t>2.05 Doncaster</t>
  </si>
  <si>
    <t>County Road</t>
  </si>
  <si>
    <t>3.00 Wolves</t>
  </si>
  <si>
    <t>Seven Clans</t>
  </si>
  <si>
    <t>12.45 Southwell</t>
  </si>
  <si>
    <t>Tangramm</t>
  </si>
  <si>
    <t>St Patricks Day</t>
  </si>
  <si>
    <t>Rebel State</t>
  </si>
  <si>
    <t>Valpone Jelois</t>
  </si>
  <si>
    <t>Magnus Romeo</t>
  </si>
  <si>
    <t>2.40 Leicester</t>
  </si>
  <si>
    <t>Lord Landen</t>
  </si>
  <si>
    <t>Exceeding Power</t>
  </si>
  <si>
    <t>nt</t>
  </si>
  <si>
    <t>No Not Again</t>
  </si>
  <si>
    <t>Bithynia</t>
  </si>
  <si>
    <t>Fountains Windfall</t>
  </si>
  <si>
    <t>Champers On Ice (IRE)</t>
  </si>
  <si>
    <t>Jaleo (GER)</t>
  </si>
  <si>
    <t>Ballycross</t>
  </si>
  <si>
    <t>Loose Ends</t>
  </si>
  <si>
    <t>2.00 Plumpton</t>
  </si>
  <si>
    <t>Very Live</t>
  </si>
  <si>
    <t>Bramble Brook</t>
  </si>
  <si>
    <t>Smoky Hill</t>
  </si>
  <si>
    <t>2.10 Market Rasen</t>
  </si>
  <si>
    <t>What A Diva</t>
  </si>
  <si>
    <t>1.50 Newbury</t>
  </si>
  <si>
    <t>Beyond Conceit</t>
  </si>
  <si>
    <t>Pearlesque</t>
  </si>
  <si>
    <t>Cadeaux Pearl/Hadley</t>
  </si>
  <si>
    <t>Altiepix</t>
  </si>
  <si>
    <t>Keswick</t>
  </si>
  <si>
    <t>3.15 Haydock Definitely Red/Salsalito Sunrise</t>
  </si>
  <si>
    <t>1.40 Newcastle</t>
  </si>
  <si>
    <t>Beeno</t>
  </si>
  <si>
    <t>American Patrol</t>
  </si>
  <si>
    <t>5.30 Wolves</t>
  </si>
  <si>
    <t>Gabrial The Thug</t>
  </si>
  <si>
    <t>Treaty Of Rome</t>
  </si>
  <si>
    <t>Playful Dude</t>
  </si>
  <si>
    <t>4.10 Catterick</t>
  </si>
  <si>
    <t>Final Countdown</t>
  </si>
  <si>
    <t>1.45 Ludlow</t>
  </si>
  <si>
    <t>Brave Eagle</t>
  </si>
  <si>
    <t>2.15 Ludlow</t>
  </si>
  <si>
    <t>Buttergrove King</t>
  </si>
  <si>
    <t>Tara Mist</t>
  </si>
  <si>
    <t>Fire Diamond</t>
  </si>
  <si>
    <t>1.55 Doncaster</t>
  </si>
  <si>
    <t>Henllan Harry</t>
  </si>
  <si>
    <t>12.35 More Bucks</t>
  </si>
  <si>
    <t>3.25 Kimberley Candy</t>
  </si>
  <si>
    <t>4.35 Court Minstrel/Le Rocher</t>
  </si>
  <si>
    <t>2.45 Uttoxeter The Gipper</t>
  </si>
  <si>
    <t>Retrieve</t>
  </si>
  <si>
    <t>Vantage Point</t>
  </si>
  <si>
    <t>Tangley</t>
  </si>
  <si>
    <t>Annie Alain</t>
  </si>
  <si>
    <t>Cape Caster</t>
  </si>
  <si>
    <t>2.45 Woves</t>
  </si>
  <si>
    <t>Oor Jock</t>
  </si>
  <si>
    <t>Wins</t>
  </si>
  <si>
    <t>1.30 Hereford</t>
  </si>
  <si>
    <t>Yourgonnahearmeroar</t>
  </si>
  <si>
    <t>3.00 Hereford</t>
  </si>
  <si>
    <t>Red Trooper</t>
  </si>
  <si>
    <t>4.25 Newcastle</t>
  </si>
  <si>
    <t>Go George Go</t>
  </si>
  <si>
    <t>2.25 Clonmel</t>
  </si>
  <si>
    <t>Battleford</t>
  </si>
  <si>
    <t>3.10 Wincanton</t>
  </si>
  <si>
    <t>Copain De Classe</t>
  </si>
  <si>
    <t>2.15 Catterick</t>
  </si>
  <si>
    <t>Nomoreblackjack</t>
  </si>
  <si>
    <t>3.20 Catterick</t>
  </si>
  <si>
    <t>Treaty Girl</t>
  </si>
  <si>
    <t>7.15 Kempton</t>
  </si>
  <si>
    <t>Under Siege</t>
  </si>
  <si>
    <t>Desert Sensation (IRE)</t>
  </si>
  <si>
    <t>Beg To Differ (IRE)</t>
  </si>
  <si>
    <t>Appy Days (IRE)</t>
  </si>
  <si>
    <t>Garrick</t>
  </si>
  <si>
    <t>3.35 Sedgefield</t>
  </si>
  <si>
    <t>Wolf Sword</t>
  </si>
  <si>
    <t>Nimr</t>
  </si>
  <si>
    <t>Jack The Laid</t>
  </si>
  <si>
    <t>Come Back King</t>
  </si>
  <si>
    <t>2.10 Hereford</t>
  </si>
  <si>
    <t>Le Frank Baum</t>
  </si>
  <si>
    <t>4.50 Hereford</t>
  </si>
  <si>
    <t>Hands of Stone</t>
  </si>
  <si>
    <t>4.00 Market Rasen</t>
  </si>
  <si>
    <t>Minella Fiveo</t>
  </si>
  <si>
    <t>Blakemount</t>
  </si>
  <si>
    <t>7.30 Chelmsford</t>
  </si>
  <si>
    <t>Shamshon</t>
  </si>
  <si>
    <t>3.30 Doncaster</t>
  </si>
  <si>
    <t>Swoop TO Conquer</t>
  </si>
  <si>
    <t>1.45 Huntingdon</t>
  </si>
  <si>
    <t>Go West Young Man</t>
  </si>
  <si>
    <t>2.50 Huntingdon</t>
  </si>
  <si>
    <t>Protek Des Fkis</t>
  </si>
  <si>
    <t>Kilim</t>
  </si>
  <si>
    <t>5.45 Newcastle</t>
  </si>
  <si>
    <t>Trenchard</t>
  </si>
  <si>
    <t>3.50 Newcastle</t>
  </si>
  <si>
    <t>On A Promise</t>
  </si>
  <si>
    <t>Jack The Laird</t>
  </si>
  <si>
    <t>3.35 Kelso</t>
  </si>
  <si>
    <t>Top Billing</t>
  </si>
  <si>
    <t>5.30 Dundalk</t>
  </si>
  <si>
    <t>Stratrgic Heights</t>
  </si>
  <si>
    <t>7.00 Dundalk</t>
  </si>
  <si>
    <t>The Dancing Lord</t>
  </si>
  <si>
    <t>3.15 Sandown</t>
  </si>
  <si>
    <t>Troika Steppes</t>
  </si>
  <si>
    <t>4.15 Sandown</t>
  </si>
  <si>
    <t>Cogry</t>
  </si>
  <si>
    <t>Hidden Gem</t>
  </si>
  <si>
    <t>Goodtoknow</t>
  </si>
  <si>
    <t>5.05 Wincanton</t>
  </si>
  <si>
    <t>Dreamcatching</t>
  </si>
  <si>
    <t>Strait of Magellan</t>
  </si>
  <si>
    <t>Krakatoa King</t>
  </si>
  <si>
    <t>3.45 Wolves</t>
  </si>
  <si>
    <t>Boom The Groom</t>
  </si>
  <si>
    <t>Berkos</t>
  </si>
  <si>
    <t>Custard The Dragon</t>
  </si>
  <si>
    <t>Lady Nayef</t>
  </si>
  <si>
    <t>2.30 Wetherby</t>
  </si>
  <si>
    <t>Aces Over Eights</t>
  </si>
  <si>
    <t>Balashakh (USA)</t>
  </si>
  <si>
    <t>Shankara (IRE)</t>
  </si>
  <si>
    <t>Steelriver (IRE)</t>
  </si>
  <si>
    <t>Beyond Supremacy (IRE)</t>
  </si>
  <si>
    <t>Montys Award (IRE)</t>
  </si>
  <si>
    <t>1.50 Chelmsford</t>
  </si>
  <si>
    <t>Mistry</t>
  </si>
  <si>
    <t>Desert Queen</t>
  </si>
  <si>
    <t>Dose</t>
  </si>
  <si>
    <t>Mystikana</t>
  </si>
  <si>
    <t>It Must Be Faith</t>
  </si>
  <si>
    <t>Tailors Row</t>
  </si>
  <si>
    <t>1.15 Kempton</t>
  </si>
  <si>
    <t>Alibi De Sivola/Argante</t>
  </si>
  <si>
    <t>3.35 Kempton</t>
  </si>
  <si>
    <t>Three Musketeers</t>
  </si>
  <si>
    <t>3.15 Lingfield</t>
  </si>
  <si>
    <t>Pinzolo</t>
  </si>
  <si>
    <t xml:space="preserve">4.15 Ayr </t>
  </si>
  <si>
    <t>Chidswell</t>
  </si>
  <si>
    <t>4.45 Ayr</t>
  </si>
  <si>
    <t>Shades of Midnight</t>
  </si>
  <si>
    <t>2.0 Wolves</t>
  </si>
  <si>
    <t>Gabriel The Thug</t>
  </si>
  <si>
    <t>Harlequin Storm</t>
  </si>
  <si>
    <t>Dutch Uncle</t>
  </si>
  <si>
    <t>3.20 Ffos Las</t>
  </si>
  <si>
    <t>File Des Champs</t>
  </si>
  <si>
    <t>Sutters Mill</t>
  </si>
  <si>
    <t>4.00 Muss</t>
  </si>
  <si>
    <t>Silver Streak</t>
  </si>
  <si>
    <t>7.25 Chelmsford</t>
  </si>
  <si>
    <t>Watersmeet</t>
  </si>
  <si>
    <t>7.55 Chelmsford</t>
  </si>
  <si>
    <t>Saleh</t>
  </si>
  <si>
    <t>Roc Dapsis</t>
  </si>
  <si>
    <t>4.55 Newcastle</t>
  </si>
  <si>
    <t>Bargain Buy</t>
  </si>
  <si>
    <t>1.50 Doncaster</t>
  </si>
  <si>
    <t>Generous Day</t>
  </si>
  <si>
    <t>3.25 Kelso</t>
  </si>
  <si>
    <t>Chalonnial</t>
  </si>
  <si>
    <t>3.15 Newbury</t>
  </si>
  <si>
    <t>Hollywooden</t>
  </si>
  <si>
    <t>5.35 Navan</t>
  </si>
  <si>
    <t>Coeur De Beauchene</t>
  </si>
  <si>
    <t>Faience</t>
  </si>
  <si>
    <t>Winterlude/Fabricate</t>
  </si>
  <si>
    <t>Midnight Request</t>
  </si>
  <si>
    <t>Midnight Moss</t>
  </si>
  <si>
    <t>Katie Gale</t>
  </si>
  <si>
    <t>Aqua Gardens</t>
  </si>
  <si>
    <t>Rail Dancer</t>
  </si>
  <si>
    <t>Hold Sway</t>
  </si>
  <si>
    <t>Bounty Pursuit</t>
  </si>
  <si>
    <t>5.15 Thurles</t>
  </si>
  <si>
    <t>Isodon</t>
  </si>
  <si>
    <t>5.10 Wincanton</t>
  </si>
  <si>
    <t>Dark Invader</t>
  </si>
  <si>
    <t>2.55 Leicester</t>
  </si>
  <si>
    <t>Ballinvarrig</t>
  </si>
  <si>
    <t>3.55 Ayr</t>
  </si>
  <si>
    <t>Chapel Stile</t>
  </si>
  <si>
    <t>3.40 Sandown</t>
  </si>
  <si>
    <t>Fly Camp</t>
  </si>
  <si>
    <t>1.50 Sandown – Phobiaphillac &amp; Crystal Lad</t>
  </si>
  <si>
    <t>4.35 Hereford – Major Hindrence</t>
  </si>
  <si>
    <t>2.40 Wolves – Boost</t>
  </si>
  <si>
    <t>1.30 MELON/CILAOS EMERY</t>
  </si>
  <si>
    <t>2.10 NO BET</t>
  </si>
  <si>
    <t>2.50 HOLYWELL/GO CONQUER/HENRY PARRY MORGAN</t>
  </si>
  <si>
    <t>3.30 YANWORTH</t>
  </si>
  <si>
    <t>4.10 APPLES JADE</t>
  </si>
  <si>
    <t>4.50 MARTELLO TOWER/TIGER ROLL</t>
  </si>
  <si>
    <t>5.30 TWO TAFFS/BURTONS WELL</t>
  </si>
  <si>
    <t>1.30 BACARDYS/WILLOUGHBY COURT</t>
  </si>
  <si>
    <t>2.10 ACAPELA BOURGEOIS</t>
  </si>
  <si>
    <t>2.50 PEREGRINE RUN/TIN SOLDIER/SCOIR MEAR</t>
  </si>
  <si>
    <t>3.30 NO BET</t>
  </si>
  <si>
    <t>4.10 NO BET</t>
  </si>
  <si>
    <t>4.50 FLYING TIGER/FIDUX/DINO VELVET</t>
  </si>
  <si>
    <t>5.30 FAYONAGH/SOMEDAY</t>
  </si>
  <si>
    <t>1.30 NO BET</t>
  </si>
  <si>
    <t>2.10 JURY DUTY/SUTTON MANOR/ROCKLANDER</t>
  </si>
  <si>
    <t>2.50 UXIZANDRE</t>
  </si>
  <si>
    <t>3.30 JEZKI</t>
  </si>
  <si>
    <t>4.10 ROAD TO RESPECT/TANGO DE JUILLEY</t>
  </si>
  <si>
    <t>4.50 ASTHURIA</t>
  </si>
  <si>
    <t>5.30 DOCTOR HARPER/ANOTHER HERO</t>
  </si>
  <si>
    <t>1.30 LANDOFHOPEANDGLORY/BAPUME</t>
  </si>
  <si>
    <t>2.10 OZZIE THE OSCAR/DE NAME ESCAPES ME</t>
  </si>
  <si>
    <t>2.50 THE WORLDS END/MONALEE</t>
  </si>
  <si>
    <t>3.30 MORE OF THAT/DJAKADAM</t>
  </si>
  <si>
    <t>4.50 BATTLEFORD/CASTELLO SFORZA/RATHER BE</t>
  </si>
  <si>
    <t>5.30 SIZING PLATINUM/DANBRIDGE</t>
  </si>
  <si>
    <t>1.50 Scrutineer/Captain Colby</t>
  </si>
  <si>
    <t>2.25 Anothrt Touvh/Ballet Concerto</t>
  </si>
  <si>
    <t>3.35 Bravery/Instant Attraction</t>
  </si>
  <si>
    <t>5.05 STRATFORD – Dr Dunraven</t>
  </si>
  <si>
    <t>Little Acorn</t>
  </si>
  <si>
    <t>Phar Away Island</t>
  </si>
  <si>
    <t>4.20 Southwell</t>
  </si>
  <si>
    <t>Call Out Lord</t>
  </si>
  <si>
    <t>5.55 Southwell</t>
  </si>
  <si>
    <t>Alemaratalyoum</t>
  </si>
  <si>
    <t>Powerful Dream</t>
  </si>
  <si>
    <t>Bun Doran/Thineval/Doitforthevillage</t>
  </si>
  <si>
    <t>Martello Park</t>
  </si>
  <si>
    <t>Runswick Royal/Sumkindofking/Georges Des Champs/Byron Flyer</t>
  </si>
  <si>
    <t>2.20 Aintree</t>
  </si>
  <si>
    <t>Mount Mews/Chti Balko</t>
  </si>
  <si>
    <t>Go Conquer/Katachenko/Eastlake</t>
  </si>
  <si>
    <t>4.45 Aintree</t>
  </si>
  <si>
    <t>Constantine Bay/Get On The Yager</t>
  </si>
  <si>
    <t>If The Cap Fits</t>
  </si>
  <si>
    <t>1.45 FORTHEFUNOFIT/DUke Street</t>
  </si>
  <si>
    <t>2.25 MESSIRE DES OBEAUX/Finians Oscar</t>
  </si>
  <si>
    <t>4.20 SUPASUNDAE</t>
  </si>
  <si>
    <t>5.15 CAUSE OF CAUSES/LE MERCUREY/VICENTE</t>
  </si>
  <si>
    <t>6.15 THE GTEY TAYLOR/JOHN CONSTABE</t>
  </si>
  <si>
    <t>2.30 Windsor</t>
  </si>
  <si>
    <t>Mistress Quickly</t>
  </si>
  <si>
    <t>Wishful Dreaming</t>
  </si>
  <si>
    <t>4.30 Catterick</t>
  </si>
  <si>
    <t>Coquine</t>
  </si>
  <si>
    <t>Kinloch Pride</t>
  </si>
  <si>
    <t>Nasri</t>
  </si>
  <si>
    <t>Gulland Rock</t>
  </si>
  <si>
    <t>3.40 Chelmsford</t>
  </si>
  <si>
    <t>Rockspirit</t>
  </si>
  <si>
    <t>Codeshare</t>
  </si>
  <si>
    <t>Ink Master</t>
  </si>
  <si>
    <t>Clondaw Shane</t>
  </si>
  <si>
    <t>Youre A Lady</t>
  </si>
  <si>
    <t>Monrocco</t>
  </si>
  <si>
    <t>Mr Dorrell Sage</t>
  </si>
  <si>
    <t>4.40 Fairyhouse</t>
  </si>
  <si>
    <t>Joshua Lane/St Stephens Green</t>
  </si>
  <si>
    <t>2.20 Nmkt</t>
  </si>
  <si>
    <t>The Love Doctor</t>
  </si>
  <si>
    <t>4.05 Nmkt</t>
  </si>
  <si>
    <t>Khalidi</t>
  </si>
  <si>
    <t>4.35 Nmkt</t>
  </si>
  <si>
    <t>Top Mission/Jewel House</t>
  </si>
  <si>
    <t>2.40 Cheltenham</t>
  </si>
  <si>
    <t>Casino Markets/Art Mauresque</t>
  </si>
  <si>
    <t>3.00 Nmkt</t>
  </si>
  <si>
    <t>3.35 Nmkt</t>
  </si>
  <si>
    <t>Daban/Roly Poly</t>
  </si>
  <si>
    <t>5.20 Nmkt</t>
  </si>
  <si>
    <t>Azam</t>
  </si>
  <si>
    <t>Brando/Kassia</t>
  </si>
  <si>
    <t>Rivet/Larchment Lad</t>
  </si>
  <si>
    <t>2.40 Ayr</t>
  </si>
  <si>
    <t>Azzuri</t>
  </si>
  <si>
    <t>3.15 Ayr</t>
  </si>
  <si>
    <t>Winningtry</t>
  </si>
  <si>
    <t>Warriors Tale</t>
  </si>
  <si>
    <t>Happy Diva</t>
  </si>
  <si>
    <t>4.40 Newbury</t>
  </si>
  <si>
    <t>Sole Deau</t>
  </si>
  <si>
    <t>2.45 Ayr</t>
  </si>
  <si>
    <t>Winter Escape</t>
  </si>
  <si>
    <t>Another Hero/Dawson City/Premier Bond</t>
  </si>
  <si>
    <t>Banksea/El Hayem/Storm Ahead</t>
  </si>
  <si>
    <t>7.30 Nottingham</t>
  </si>
  <si>
    <t>Roller</t>
  </si>
  <si>
    <t>Sakurajima</t>
  </si>
  <si>
    <t>5.40 Pontefract</t>
  </si>
  <si>
    <t>Miss Sheridan</t>
  </si>
  <si>
    <t>4.55 Punchestown</t>
  </si>
  <si>
    <t>Pique Sous/Veinard/Sanibel Island</t>
  </si>
  <si>
    <t>3.50 Epsom</t>
  </si>
  <si>
    <t>Speed Company/Innocent Touch</t>
  </si>
  <si>
    <t>Ballythomas/Jovial Joey/Petite power</t>
  </si>
  <si>
    <t>3.40 Punchestown</t>
  </si>
  <si>
    <t>Dawerann/Shamiran/Crosshue Boy</t>
  </si>
  <si>
    <t>Jetstream Jack/Rightdownthemiddle</t>
  </si>
  <si>
    <t>3.25 Taunton</t>
  </si>
  <si>
    <t>Beau Du Brazais</t>
  </si>
  <si>
    <t>3.35 Perth</t>
  </si>
  <si>
    <t>Smoking Jacket</t>
  </si>
  <si>
    <t>Bull Ride/Fridaynightlights/Orchard Road</t>
  </si>
  <si>
    <t>4.15 Punchestown</t>
  </si>
  <si>
    <t>Mr Fiftyone/Third Option/Neverushacon</t>
  </si>
  <si>
    <t>5.30 Kempton</t>
  </si>
  <si>
    <t>Supersta</t>
  </si>
  <si>
    <t>5.25 Exeter</t>
  </si>
  <si>
    <t>Just a Sting</t>
  </si>
  <si>
    <t>4.35 Wetherby</t>
  </si>
  <si>
    <t>Dunquin</t>
  </si>
  <si>
    <t>Bessemer Lady</t>
  </si>
  <si>
    <t>Stoneham</t>
  </si>
  <si>
    <t>6.45 Newcastle</t>
  </si>
  <si>
    <t>Parkour</t>
  </si>
  <si>
    <t>7.45 Newcastle</t>
  </si>
  <si>
    <t>Scala Regia</t>
  </si>
  <si>
    <t>3.00 Newbury Tara View/Hitherjacques Lady</t>
  </si>
  <si>
    <t>4.40 Market Rasen</t>
  </si>
  <si>
    <t>Outofthisworld</t>
  </si>
  <si>
    <t>Enfolding/Hereford Dancer</t>
  </si>
  <si>
    <t>Vivre La Reve</t>
  </si>
  <si>
    <t>5.10 Southwell</t>
  </si>
  <si>
    <t>Royal Ruby</t>
  </si>
  <si>
    <t>All You</t>
  </si>
  <si>
    <t>Loumain</t>
  </si>
  <si>
    <t>Admirable Art</t>
  </si>
  <si>
    <t>Eskendash</t>
  </si>
  <si>
    <t>2.30 Taunton</t>
  </si>
  <si>
    <t>Tower of Allen</t>
  </si>
  <si>
    <t>3.35 Taunton</t>
  </si>
  <si>
    <t>Amour De Nuit</t>
  </si>
  <si>
    <t>Alfarris</t>
  </si>
  <si>
    <t>3.10 Ascot</t>
  </si>
  <si>
    <t>Palasator</t>
  </si>
  <si>
    <t>Firmanent</t>
  </si>
  <si>
    <t>3.25 Pontefract</t>
  </si>
  <si>
    <t>Ravenhoe/Tellevoi</t>
  </si>
  <si>
    <t>8.40 Musselburgh</t>
  </si>
  <si>
    <t>Isntshesomething</t>
  </si>
  <si>
    <t>5.10 Cheltenham</t>
  </si>
  <si>
    <t>San Cavallero</t>
  </si>
  <si>
    <t>6.10 Cheltenham</t>
  </si>
  <si>
    <t>Currency Exchange</t>
  </si>
  <si>
    <t>7.50 Cheltenham</t>
  </si>
  <si>
    <t>Pantxoa</t>
  </si>
  <si>
    <t>8.25 Cheltenham</t>
  </si>
  <si>
    <t>Poole Master</t>
  </si>
  <si>
    <t>1.50 Nmkt</t>
  </si>
  <si>
    <t>Grapevine</t>
  </si>
  <si>
    <t>Barney Roy</t>
  </si>
  <si>
    <t>Dream Castle</t>
  </si>
  <si>
    <t>4.10 Nmkt</t>
  </si>
  <si>
    <t>Mostahel/Queen In Waiting</t>
  </si>
  <si>
    <t>Medieval</t>
  </si>
  <si>
    <t>3.40 Thirsk</t>
  </si>
  <si>
    <t>Spring Offensive/Heir To A Throne</t>
  </si>
  <si>
    <t>4.20 Stratford</t>
  </si>
  <si>
    <t>Presenting Berkely/Rabunda</t>
  </si>
  <si>
    <t>7.00 Leicester</t>
  </si>
  <si>
    <t>Mariee</t>
  </si>
  <si>
    <t>5.00 Ayr</t>
  </si>
  <si>
    <t>New Abbey Angel</t>
  </si>
  <si>
    <t>1.50 Chester</t>
  </si>
  <si>
    <t>Requinto Dawn</t>
  </si>
  <si>
    <t>2.25 Chester</t>
  </si>
  <si>
    <t>Alluringly</t>
  </si>
  <si>
    <t>3.00 Chester</t>
  </si>
  <si>
    <t>El Asronaute</t>
  </si>
  <si>
    <t>3.35 Chester</t>
  </si>
  <si>
    <t>The Cashel Man/Fun Mac</t>
  </si>
  <si>
    <t>Brorocco/Mistiroc</t>
  </si>
  <si>
    <t>Poets Word</t>
  </si>
  <si>
    <t>Via Egnatia</t>
  </si>
  <si>
    <t>Full Intention/Awesome Allan</t>
  </si>
  <si>
    <t>7.50 Ascot</t>
  </si>
  <si>
    <t>Normandy Barriere</t>
  </si>
  <si>
    <t>El Hayem</t>
  </si>
  <si>
    <t>4.05 Chester</t>
  </si>
  <si>
    <t>Highland Pass</t>
  </si>
  <si>
    <t>Above The Rest/George William</t>
  </si>
  <si>
    <t>High Secret/Song Light/Willaim H Bonney</t>
  </si>
  <si>
    <t>Aelus/Orions Bow</t>
  </si>
  <si>
    <t>Fire Jet</t>
  </si>
  <si>
    <t>3.50 Brighton</t>
  </si>
  <si>
    <t>Morning Suit</t>
  </si>
  <si>
    <t>4.30 Wetherby</t>
  </si>
  <si>
    <t>Newt</t>
  </si>
  <si>
    <t>8.10 Chepstow</t>
  </si>
  <si>
    <t>Perla Blanca</t>
  </si>
  <si>
    <t>5.30 Southwell</t>
  </si>
  <si>
    <t>Gorran Haven</t>
  </si>
  <si>
    <t>6.00 Southwell</t>
  </si>
  <si>
    <t>Minella Aris</t>
  </si>
  <si>
    <t>8.00 Nmkt</t>
  </si>
  <si>
    <t>Pure Shores</t>
  </si>
  <si>
    <t>2.20 York</t>
  </si>
  <si>
    <t>Robot Boy/Justice Good</t>
  </si>
  <si>
    <t>4.05 York</t>
  </si>
  <si>
    <t>Donncha</t>
  </si>
  <si>
    <t>5.35 York</t>
  </si>
  <si>
    <t>Mr Cripps</t>
  </si>
  <si>
    <t>3.30 York</t>
  </si>
  <si>
    <t>Dartmouth</t>
  </si>
  <si>
    <t>Gibbs Hill</t>
  </si>
  <si>
    <t>4.45 Newbury</t>
  </si>
  <si>
    <t>Wasatch Range</t>
  </si>
  <si>
    <t>5.40 York</t>
  </si>
  <si>
    <t>Swiftsure</t>
  </si>
  <si>
    <t>7.05 Uttoxeter – MIDTECH VALENTINE</t>
  </si>
  <si>
    <t>7.35 Uttoxeter – NORTHANDSOUTH</t>
  </si>
  <si>
    <t>7.20 Doncaster – CITY OF JOY</t>
  </si>
  <si>
    <t>4.55 Carlisle</t>
  </si>
  <si>
    <t>Moonwise</t>
  </si>
  <si>
    <t>7.25 Windsor</t>
  </si>
  <si>
    <t>Dancing Star</t>
  </si>
  <si>
    <t>3.00 Notingham</t>
  </si>
  <si>
    <t>Chelseas Boy</t>
  </si>
  <si>
    <t>Cape Banjo</t>
  </si>
  <si>
    <t>6.00 Sandown</t>
  </si>
  <si>
    <t>Ataman</t>
  </si>
  <si>
    <t>7.05 Sandown</t>
  </si>
  <si>
    <t>Big Orange</t>
  </si>
  <si>
    <t>2.35 Goodwood</t>
  </si>
  <si>
    <t>Russian Soul/Pastoral Player</t>
  </si>
  <si>
    <t>Kadrizzi</t>
  </si>
  <si>
    <t>4.50 Chester</t>
  </si>
  <si>
    <t>Emperor Napoleon</t>
  </si>
  <si>
    <t>Atkinson Grimshaw</t>
  </si>
  <si>
    <t>2.55 Haydock</t>
  </si>
  <si>
    <t>Mustarrid/Indian Dandy/Naval Warfare</t>
  </si>
  <si>
    <t>5.10 Haydock</t>
  </si>
  <si>
    <t>Face The Facts</t>
  </si>
  <si>
    <t>2.10 Cartmel Dear Sire</t>
  </si>
  <si>
    <t>2.45 Cartmel Oh So Gigolo</t>
  </si>
  <si>
    <t>2.30 Redcar</t>
  </si>
  <si>
    <t>Curtsy</t>
  </si>
  <si>
    <t>Cashla Bay</t>
  </si>
  <si>
    <t>Frap</t>
  </si>
  <si>
    <t>6.50 Newton Abbot</t>
  </si>
  <si>
    <t>Brotherly Love</t>
  </si>
  <si>
    <t>Gymnaste</t>
  </si>
  <si>
    <t>5.10 Cartmel</t>
  </si>
  <si>
    <t>Amabilis</t>
  </si>
  <si>
    <t>5.40 windsor</t>
  </si>
  <si>
    <t>Nine below zero</t>
  </si>
  <si>
    <t>7.40 Windsor</t>
  </si>
  <si>
    <t>Spring Loaded</t>
  </si>
  <si>
    <t>3.10 Wetherby</t>
  </si>
  <si>
    <t>Casaclare</t>
  </si>
  <si>
    <t>5.00 Chepstow</t>
  </si>
  <si>
    <t>Lexington Law</t>
  </si>
  <si>
    <t>3.00 Uttoxeter</t>
  </si>
  <si>
    <t>Dursey Sound</t>
  </si>
  <si>
    <t>5.15 Hamilton</t>
  </si>
  <si>
    <t>Perfect Words</t>
  </si>
  <si>
    <t>9.05 Ripon</t>
  </si>
  <si>
    <t>Circulation</t>
  </si>
  <si>
    <t xml:space="preserve">3.30 Ripon </t>
  </si>
  <si>
    <t>2.10 Haydock</t>
  </si>
  <si>
    <t>Legato</t>
  </si>
  <si>
    <t>5.20 Brighton</t>
  </si>
  <si>
    <t>Broughtons Fancy</t>
  </si>
  <si>
    <t>7.40 Goodwood</t>
  </si>
  <si>
    <t>Gavlar/Getback In Paris</t>
  </si>
  <si>
    <t>Hidden Oasis</t>
  </si>
  <si>
    <t>3.45 Chester Poets Society</t>
  </si>
  <si>
    <t>5.15 Haydock Red Tea</t>
  </si>
  <si>
    <t>5.40 Chepstow Foxford</t>
  </si>
  <si>
    <t>8.50 Lingfied</t>
  </si>
  <si>
    <t>Living Leader</t>
  </si>
  <si>
    <t>Uptown Funk</t>
  </si>
  <si>
    <t>1.50 Fontwell</t>
  </si>
  <si>
    <t>Bostin</t>
  </si>
  <si>
    <t>3.05 Haydock</t>
  </si>
  <si>
    <t>Ebbesbourne</t>
  </si>
  <si>
    <t>7.20 Leopardstown</t>
  </si>
  <si>
    <t>Gordon Lord Byron</t>
  </si>
  <si>
    <t>8.30 Uttoxeter</t>
  </si>
  <si>
    <t>Brass Monkey</t>
  </si>
  <si>
    <t>8.25 Aintree</t>
  </si>
  <si>
    <t>Own NA View/Parsnip Pete</t>
  </si>
  <si>
    <t>Klosters</t>
  </si>
  <si>
    <t>7.10 Goodwood</t>
  </si>
  <si>
    <t>Mudaarab</t>
  </si>
  <si>
    <t xml:space="preserve">3.45 Sandown </t>
  </si>
  <si>
    <t>Shargiah</t>
  </si>
  <si>
    <t>Saella</t>
  </si>
  <si>
    <t>4.25 Sandown</t>
  </si>
  <si>
    <t>Blushing Rose</t>
  </si>
  <si>
    <t>Ribchester/Deauville</t>
  </si>
  <si>
    <t>Brother Bear/Murillo</t>
  </si>
  <si>
    <t>Priceless/Goldream</t>
  </si>
  <si>
    <t>Thunder Snow</t>
  </si>
  <si>
    <t>Rainbow Dreamer/Thomas Hobson/High Secret</t>
  </si>
  <si>
    <t>Declarationofpeace/Nootka Sound</t>
  </si>
  <si>
    <t>Dream Castle/Chessman</t>
  </si>
  <si>
    <t>Out Of The Flames/Treasuring</t>
  </si>
  <si>
    <t>Banksea/Remarkable/GK Chesterton</t>
  </si>
  <si>
    <t>Gymnaste/Present Tense</t>
  </si>
  <si>
    <t>Nine Below Zero/Mcerin</t>
  </si>
  <si>
    <t>Orderofthegarter</t>
  </si>
  <si>
    <t>Mori/Alluringly</t>
  </si>
  <si>
    <t>Afaak/City of Joy</t>
  </si>
  <si>
    <t>Atty Persse/First Nation</t>
  </si>
  <si>
    <t>Madeleine/Ertiyad</t>
  </si>
  <si>
    <t>Crystal Ocean</t>
  </si>
  <si>
    <t>Belgravia/Desert Skyline</t>
  </si>
  <si>
    <t>Mainstream/Sixties Groove</t>
  </si>
  <si>
    <t>Masar/Westerland</t>
  </si>
  <si>
    <t>The Tin Man</t>
  </si>
  <si>
    <t>Projection</t>
  </si>
  <si>
    <t>Thomas Hobson/Fun Mac</t>
  </si>
  <si>
    <t>4.30 Chepstow</t>
  </si>
  <si>
    <t>Love and Be Loved</t>
  </si>
  <si>
    <t>9.10 Southwell</t>
  </si>
  <si>
    <t>Sureness</t>
  </si>
  <si>
    <t>Fine Example</t>
  </si>
  <si>
    <t>6.00 Newton Abbot</t>
  </si>
  <si>
    <t>Seeanythingyoulike</t>
  </si>
  <si>
    <t>3.00 Carlisle</t>
  </si>
  <si>
    <t>I'm Not Here</t>
  </si>
  <si>
    <t>3.40 Salisbury</t>
  </si>
  <si>
    <t>Great Sound</t>
  </si>
  <si>
    <t>4.40 Salisbury</t>
  </si>
  <si>
    <t>Examiner/Takaful</t>
  </si>
  <si>
    <t>6.50 Newbury</t>
  </si>
  <si>
    <t>Time Change</t>
  </si>
  <si>
    <t>4.50 Cartmel</t>
  </si>
  <si>
    <t>Altruism</t>
  </si>
  <si>
    <t>8.50 Chester</t>
  </si>
  <si>
    <t>Contango</t>
  </si>
  <si>
    <t>7.50 Curragh</t>
  </si>
  <si>
    <t>Riven Light/Sweet Company/See The Lion</t>
  </si>
  <si>
    <t>2.20 Chester</t>
  </si>
  <si>
    <t>Queen In Waiting</t>
  </si>
  <si>
    <t>7.25 Doncaster</t>
  </si>
  <si>
    <t>Justanotherbottle</t>
  </si>
  <si>
    <t>5.30 Newmarket</t>
  </si>
  <si>
    <t>Shaaqaaf</t>
  </si>
  <si>
    <t>6.45 Hamilton</t>
  </si>
  <si>
    <t>Palmer</t>
  </si>
  <si>
    <t>9.10 Chepstow</t>
  </si>
  <si>
    <t>7.50 Stratford</t>
  </si>
  <si>
    <t>Byron Blue</t>
  </si>
  <si>
    <t>Clowance One/Lanceur</t>
  </si>
  <si>
    <t>Urban Kode</t>
  </si>
  <si>
    <t>7.15 Epsom</t>
  </si>
  <si>
    <t>Reputation</t>
  </si>
  <si>
    <t>7.0 Tipperary</t>
  </si>
  <si>
    <t>Ivan Grozny</t>
  </si>
  <si>
    <t>2.20 Sandown</t>
  </si>
  <si>
    <t>Roussel/Havana Grey</t>
  </si>
  <si>
    <t>2.30 Doncaster</t>
  </si>
  <si>
    <t>Lucky Lucrecia</t>
  </si>
  <si>
    <t>5.40 Doncaster</t>
  </si>
  <si>
    <t>Lydias Place</t>
  </si>
  <si>
    <t>9.00 Chelmsford</t>
  </si>
  <si>
    <t>Fang</t>
  </si>
  <si>
    <t>Toulson</t>
  </si>
  <si>
    <t>1.20 Sandown</t>
  </si>
  <si>
    <t>Almoreb/Zefferino</t>
  </si>
  <si>
    <t>2.25 Sandown</t>
  </si>
  <si>
    <t>El Hayem/Greenside/Manson</t>
  </si>
  <si>
    <t>7.40 Nottingham</t>
  </si>
  <si>
    <t>Comedy School</t>
  </si>
  <si>
    <t>Braes of Lochalsh/Alphabetical Order</t>
  </si>
  <si>
    <t>8.25 Roscommon</t>
  </si>
  <si>
    <t>Exemplar</t>
  </si>
  <si>
    <t>5.10 Worcester</t>
  </si>
  <si>
    <t>Always Managing</t>
  </si>
  <si>
    <t>Dawn Of Hope</t>
  </si>
  <si>
    <t>Mishaal</t>
  </si>
  <si>
    <t>7.35 Uttoxeter</t>
  </si>
  <si>
    <t>Red Riverman</t>
  </si>
  <si>
    <t>8.35 Uttoxeter</t>
  </si>
  <si>
    <t>Mambo Spirit</t>
  </si>
  <si>
    <t>9.10 Bath</t>
  </si>
  <si>
    <t>Nada Promise</t>
  </si>
  <si>
    <t>2.25 Nmkt</t>
  </si>
  <si>
    <t>Rajasinghe/Cardsharp/Denaar</t>
  </si>
  <si>
    <t>Ekhtiyaar/Perfect Angel/Love Dreams</t>
  </si>
  <si>
    <t>Orvar/Shamshon</t>
  </si>
  <si>
    <t>Medieval/Speedo Boy/Tifi Makfi</t>
  </si>
  <si>
    <t>5.50 Nmkt</t>
  </si>
  <si>
    <t>Finishing Touch/Private Mission</t>
  </si>
  <si>
    <t>Mittens/Soldiers Girl/Tirania</t>
  </si>
  <si>
    <t>2.15 Nmkt</t>
  </si>
  <si>
    <t>Island Vision/Gymnaste</t>
  </si>
  <si>
    <t>2.50 Nmkt</t>
  </si>
  <si>
    <t>City Of Joy/Executive Force</t>
  </si>
  <si>
    <t>5.05 Nmkt</t>
  </si>
  <si>
    <t>Sporting Times</t>
  </si>
  <si>
    <t>Lomu</t>
  </si>
  <si>
    <t>Anna Medici</t>
  </si>
  <si>
    <t>4.45 Beverley</t>
  </si>
  <si>
    <t>Mon Beau Visage</t>
  </si>
  <si>
    <t>8.30 Worcester</t>
  </si>
  <si>
    <t>Ashoka/Solstalla</t>
  </si>
  <si>
    <t>8.30 Killarney</t>
  </si>
  <si>
    <t>Conduct Yourself</t>
  </si>
  <si>
    <t>7.50 Doncaster</t>
  </si>
  <si>
    <t>Expplain/Firefright</t>
  </si>
  <si>
    <t>4.55 Leicester</t>
  </si>
  <si>
    <t>Star Ascending</t>
  </si>
  <si>
    <t>8.30 Leop</t>
  </si>
  <si>
    <t>Wild Irish Rose/Wingingit</t>
  </si>
  <si>
    <t>7.20 Hamilton</t>
  </si>
  <si>
    <t>Flying Pursuit</t>
  </si>
  <si>
    <t>8.30 Kilbeggan</t>
  </si>
  <si>
    <t>Definite Soldier/Rock On Fruity</t>
  </si>
  <si>
    <t>7.45 Nmkt</t>
  </si>
  <si>
    <t>Angel Of Darkness/Partitia</t>
  </si>
  <si>
    <t>3.05 Nottingham</t>
  </si>
  <si>
    <t>Fantasy Keeper</t>
  </si>
  <si>
    <t>7.35 Pontefract</t>
  </si>
  <si>
    <t>Powerallied</t>
  </si>
  <si>
    <t>John Constable</t>
  </si>
  <si>
    <t>3.20 Market Rasen</t>
  </si>
  <si>
    <t xml:space="preserve"> Alcala/Earthmoves/Poker School</t>
  </si>
  <si>
    <t>3.55 Market Rasen</t>
  </si>
  <si>
    <t>Guitar Pete/Rainy City</t>
  </si>
  <si>
    <t>Remarkable/Johnny Barnes</t>
  </si>
  <si>
    <t>4.55 Catmel</t>
  </si>
  <si>
    <t>Charlie Wingnut/Valleyofmilan</t>
  </si>
  <si>
    <t>6.15 Windsor</t>
  </si>
  <si>
    <t>Escape The City</t>
  </si>
  <si>
    <t>Cappananty Con</t>
  </si>
  <si>
    <t>Kebir De La Vis (FR)</t>
  </si>
  <si>
    <t>To Dibba</t>
  </si>
  <si>
    <t>Bybrook</t>
  </si>
  <si>
    <t>Algometer</t>
  </si>
  <si>
    <t>Cool Breeze (IRE)</t>
  </si>
  <si>
    <t>Traveltalk (IRE)</t>
  </si>
  <si>
    <t>Qualifying Horse</t>
  </si>
  <si>
    <t>Falcons Vision</t>
  </si>
  <si>
    <t>Power And Peace (IRE)</t>
  </si>
  <si>
    <t>Easy Wind</t>
  </si>
  <si>
    <t>Peach Melba</t>
  </si>
  <si>
    <t>Breanski</t>
  </si>
  <si>
    <t>Kharbetation (IRE)</t>
  </si>
  <si>
    <t>The Black Squirrel (IRE)</t>
  </si>
  <si>
    <t>Deciding Vote</t>
  </si>
  <si>
    <t>Luang Prabang (IRE)</t>
  </si>
  <si>
    <t>Baashiq (IRE)</t>
  </si>
  <si>
    <t>Gunmaker (IRE)</t>
  </si>
  <si>
    <t>Khamaary (IRE)</t>
  </si>
  <si>
    <t>Pioneertown (IRE)</t>
  </si>
  <si>
    <t>Sultan Baybars</t>
  </si>
  <si>
    <t>New World Power (JPN)</t>
  </si>
  <si>
    <t>Hamster Jam (IRE)</t>
  </si>
  <si>
    <t>Storm Cry</t>
  </si>
  <si>
    <t>Major Crispies</t>
  </si>
  <si>
    <t>Hugin (IRE)</t>
  </si>
  <si>
    <t>Temir Kazyk</t>
  </si>
  <si>
    <t>Titi Makfi</t>
  </si>
  <si>
    <t>Rubbing Shoulders (IRE)</t>
  </si>
  <si>
    <t>yesterday 1/8</t>
  </si>
  <si>
    <t>Syrian Pearl</t>
  </si>
  <si>
    <t>Court King (IRE)</t>
  </si>
  <si>
    <t>Lime Street (IRE)</t>
  </si>
  <si>
    <t>Victory Angel (IRE)</t>
  </si>
  <si>
    <r>
      <t>8/1 </t>
    </r>
    <r>
      <rPr>
        <b/>
        <sz val="11"/>
        <color rgb="FF333333"/>
        <rFont val="Helvetica"/>
        <family val="2"/>
      </rPr>
      <t>WON</t>
    </r>
  </si>
  <si>
    <t>Shenanigans (IRE)</t>
  </si>
  <si>
    <t>Azezati (IRE)</t>
  </si>
  <si>
    <t>Codicil</t>
  </si>
  <si>
    <r>
      <t>3/1 </t>
    </r>
    <r>
      <rPr>
        <b/>
        <sz val="11"/>
        <color rgb="FF333333"/>
        <rFont val="Helvetica"/>
        <family val="2"/>
      </rPr>
      <t>WON</t>
    </r>
  </si>
  <si>
    <t>Mildenberger</t>
  </si>
  <si>
    <t>Valley of Rocks (IRE)</t>
  </si>
  <si>
    <t>Architype/Society Red</t>
  </si>
  <si>
    <t>4.35 Galway</t>
  </si>
  <si>
    <t>Tigris River/Timiyan/Swamp Fox/Ivan Grozny</t>
  </si>
  <si>
    <t>Cougars Gold (IRE)</t>
  </si>
  <si>
    <t>Oxford Blu</t>
  </si>
  <si>
    <t>Galway</t>
  </si>
  <si>
    <t>Jeannot De Nonant (FR)</t>
  </si>
  <si>
    <t>Cardsharp</t>
  </si>
  <si>
    <t>3.00 Goodwood</t>
  </si>
  <si>
    <t>Withnersea/GK Chesterton/Mutashry</t>
  </si>
  <si>
    <t>4.10 Goodwood</t>
  </si>
  <si>
    <t>Carouse</t>
  </si>
  <si>
    <t>8.30 Nmkt</t>
  </si>
  <si>
    <t>Zamjar</t>
  </si>
  <si>
    <t>3.35 Goodwood</t>
  </si>
  <si>
    <t>All Qahwa/Outback Travellor/Projection/Sir Dancelot</t>
  </si>
  <si>
    <t>3.55 Doncaster</t>
  </si>
  <si>
    <t>Mr Lupton</t>
  </si>
  <si>
    <t>3nd</t>
  </si>
  <si>
    <t>Singapore Sling</t>
  </si>
  <si>
    <t>5.40 Thirsk</t>
  </si>
  <si>
    <t>Scofflaw</t>
  </si>
  <si>
    <t>7.00 Hamilton</t>
  </si>
  <si>
    <t>Royal Connoisseur</t>
  </si>
  <si>
    <t>3.45 Ripon</t>
  </si>
  <si>
    <t>Red Pike</t>
  </si>
  <si>
    <t>6.30 Carlisle</t>
  </si>
  <si>
    <t>Night Law</t>
  </si>
  <si>
    <t>6.45 Windsor</t>
  </si>
  <si>
    <t>Bahamian Dollar/King of Spin</t>
  </si>
  <si>
    <t>7.00 Cork</t>
  </si>
  <si>
    <t>Sir John Lavery</t>
  </si>
  <si>
    <t>7.30 Cork</t>
  </si>
  <si>
    <t>Ezirya/Key TO My Heart</t>
  </si>
  <si>
    <t>Bahamian Bird</t>
  </si>
  <si>
    <t>8.05 Kempton</t>
  </si>
  <si>
    <t>Narjes</t>
  </si>
  <si>
    <t>6.15 Yarmouth</t>
  </si>
  <si>
    <t>Veiled Secret</t>
  </si>
  <si>
    <t>Stellar Mass/The Gret Gatsby</t>
  </si>
  <si>
    <t>5.30 Nmkt</t>
  </si>
  <si>
    <t>Daybreak</t>
  </si>
  <si>
    <t>7.35 Nmkt</t>
  </si>
  <si>
    <t>Seduce Me</t>
  </si>
  <si>
    <t>2.30 Haydock Autocratic</t>
  </si>
  <si>
    <t>3.40 nmkt Mayyasah</t>
  </si>
  <si>
    <t>8.10 Lingfield Ptarmagin Ridge</t>
  </si>
  <si>
    <t>1.45 Ayr</t>
  </si>
  <si>
    <t>Frolic</t>
  </si>
  <si>
    <t>2.45 Ffos Las</t>
  </si>
  <si>
    <t>Indomeneo</t>
  </si>
  <si>
    <t>6.50 Bangor</t>
  </si>
  <si>
    <t>5.45 Beverley</t>
  </si>
  <si>
    <t>Ballesteros</t>
  </si>
  <si>
    <t>Envisaging</t>
  </si>
  <si>
    <t>3.50 Sa;isbury</t>
  </si>
  <si>
    <t>Playful Sound/Skiffle</t>
  </si>
  <si>
    <t>Jive Talking</t>
  </si>
  <si>
    <t>Maghfoor</t>
  </si>
  <si>
    <t>7.30 Yarmouth</t>
  </si>
  <si>
    <t>Mulzim</t>
  </si>
  <si>
    <t>El Asronaute/A Momentofmadness</t>
  </si>
  <si>
    <t>2.25 York</t>
  </si>
  <si>
    <t>Wells Farrh Go/Fleet Review</t>
  </si>
  <si>
    <t>3.35 York</t>
  </si>
  <si>
    <t>Ulysees</t>
  </si>
  <si>
    <t>4.15 York</t>
  </si>
  <si>
    <t>Magic Circle/Oceane</t>
  </si>
  <si>
    <t>4.50 York</t>
  </si>
  <si>
    <t>Savalas/Luis Fernandez/Ghayadh</t>
  </si>
  <si>
    <t>Alba Power/Great Prospector/Hey Jonesy</t>
  </si>
  <si>
    <t>Madeleine/Natural</t>
  </si>
  <si>
    <t>3.00 York</t>
  </si>
  <si>
    <t>Flaming Spear/Qassem</t>
  </si>
  <si>
    <t>Caridade</t>
  </si>
  <si>
    <t>4.55 Stratford</t>
  </si>
  <si>
    <t>Bring Back Charlie</t>
  </si>
  <si>
    <t>5.15 Chepstow</t>
  </si>
  <si>
    <t>Panko</t>
  </si>
  <si>
    <t>Moonmeister</t>
  </si>
  <si>
    <t>Dartmouth/Sheikhzayedroad</t>
  </si>
  <si>
    <t>Winston C/Bin Battuta/Dar Pearl</t>
  </si>
  <si>
    <t>Dubka/Wild Hacked</t>
  </si>
  <si>
    <t>Golcanda Prince</t>
  </si>
  <si>
    <t>5.35 Nmkt</t>
  </si>
  <si>
    <t>6.25 Ballinrobe</t>
  </si>
  <si>
    <t>Queeny</t>
  </si>
  <si>
    <t>Leenas Star</t>
  </si>
  <si>
    <t>7.15 Carlisle</t>
  </si>
  <si>
    <t>Lady In Question</t>
  </si>
  <si>
    <t>7.35 Worcester</t>
  </si>
  <si>
    <t>Turn Turk/Rebel Yeats</t>
  </si>
  <si>
    <t>4.55 Tipperary</t>
  </si>
  <si>
    <t>Green Door</t>
  </si>
  <si>
    <t>5.55 Tipperary</t>
  </si>
  <si>
    <t>Realtra</t>
  </si>
  <si>
    <t>2.40 Bath</t>
  </si>
  <si>
    <t>Affair</t>
  </si>
  <si>
    <t>3.55 Sandown</t>
  </si>
  <si>
    <t>Icespire</t>
  </si>
  <si>
    <t>3.15 Bev</t>
  </si>
  <si>
    <t>Take Cover/Final Venture</t>
  </si>
  <si>
    <t>Cape Coast/Curlew River/The Tartan Spartan</t>
  </si>
  <si>
    <t>3.10 Tipon</t>
  </si>
  <si>
    <t>Tapis Libre/Tamayuz Magic</t>
  </si>
  <si>
    <t>Ptarmigan Ridge</t>
  </si>
  <si>
    <t>Miracle Garden</t>
  </si>
  <si>
    <t>Chetan</t>
  </si>
  <si>
    <t>Ventana Blues</t>
  </si>
  <si>
    <t>Special Purpose</t>
  </si>
  <si>
    <t>Mountain Hunter/Kasperento</t>
  </si>
  <si>
    <t>Showmethewayavrilo</t>
  </si>
  <si>
    <t>2.25 Haydock - Brando</t>
  </si>
  <si>
    <t>3.40 Stratford - Court Minstrel</t>
  </si>
  <si>
    <t>4.45 Listowel</t>
  </si>
  <si>
    <t>Ex Patriot/On The Go Again</t>
  </si>
  <si>
    <t>8.45 Newcastle</t>
  </si>
  <si>
    <t>Starboard Watch</t>
  </si>
  <si>
    <t>4.05 Listowel</t>
  </si>
  <si>
    <t>Potters Point/Bay of Freedom</t>
  </si>
  <si>
    <t>Master Archer</t>
  </si>
  <si>
    <t>Coverham</t>
  </si>
  <si>
    <t>Natural Scenery</t>
  </si>
  <si>
    <t>5.0 Listowel</t>
  </si>
  <si>
    <t>Lagostovegas/Top Othe Ra</t>
  </si>
  <si>
    <t>Tigre du Terre</t>
  </si>
  <si>
    <t>Time TO Study</t>
  </si>
  <si>
    <t>3.35 Doncaster</t>
  </si>
  <si>
    <t>Sheikhzayedroad</t>
  </si>
  <si>
    <t>4.35 Doncaster</t>
  </si>
  <si>
    <t>2.05 Chester</t>
  </si>
  <si>
    <t>Viscount Loftus</t>
  </si>
  <si>
    <t>Stake Acclaim/Jusanotherbottle</t>
  </si>
  <si>
    <t>4.45 Doncaster</t>
  </si>
  <si>
    <t>Big Baz/Battered</t>
  </si>
  <si>
    <t>4.15 Lingfield</t>
  </si>
  <si>
    <t>Hindsight</t>
  </si>
  <si>
    <t>Counter Shy</t>
  </si>
  <si>
    <t>3.05 Sandown</t>
  </si>
  <si>
    <t>Kool Kompany/Richard Pankurst</t>
  </si>
  <si>
    <t>4.05 Fairyhouse</t>
  </si>
  <si>
    <t>Littlevix</t>
  </si>
  <si>
    <t xml:space="preserve">4.50 Ayr </t>
  </si>
  <si>
    <t>Born To be Alive/Forest Ranger</t>
  </si>
  <si>
    <t>4.00 Ponte</t>
  </si>
  <si>
    <t>Tirania</t>
  </si>
  <si>
    <t>4.10 Yarm</t>
  </si>
  <si>
    <t>Theydon Grey</t>
  </si>
  <si>
    <t>Eartha Kit</t>
  </si>
  <si>
    <t>1.25 Nmkt</t>
  </si>
  <si>
    <t>Hadith</t>
  </si>
  <si>
    <t>3.45 Nmkr</t>
  </si>
  <si>
    <t>Magic Lily</t>
  </si>
  <si>
    <t>3.30 Warwick</t>
  </si>
  <si>
    <t>Belmount/Kilfinichen Bay</t>
  </si>
  <si>
    <t>3.05 Lingfield</t>
  </si>
  <si>
    <t>Macksville</t>
  </si>
  <si>
    <t>Unified</t>
  </si>
  <si>
    <t>5.45 Lingfield</t>
  </si>
  <si>
    <t>Barnaby Brook</t>
  </si>
  <si>
    <t>Iballisticvin</t>
  </si>
  <si>
    <t>Frankuus/Spark Plug</t>
  </si>
  <si>
    <t>Woodfort</t>
  </si>
  <si>
    <t>5.05 Perth</t>
  </si>
  <si>
    <t>Ballypoint</t>
  </si>
  <si>
    <t>Tigserin</t>
  </si>
  <si>
    <t>3.45 Nmkt</t>
  </si>
  <si>
    <t>Albishir</t>
  </si>
  <si>
    <t>Night Circus</t>
  </si>
  <si>
    <t>Carnageo</t>
  </si>
  <si>
    <t>Finn Class</t>
  </si>
  <si>
    <t>3.35 Newmarket</t>
  </si>
  <si>
    <t>Zonderland/Sir John Lavery</t>
  </si>
  <si>
    <t>Ballymalin</t>
  </si>
  <si>
    <t>Novoman/Big Country</t>
  </si>
  <si>
    <t>5.55 Chester</t>
  </si>
  <si>
    <t>Arty Campbell</t>
  </si>
  <si>
    <t>Influent</t>
  </si>
  <si>
    <t>5.25 Southwell</t>
  </si>
  <si>
    <t>Reckless Behavior</t>
  </si>
  <si>
    <t>2.10 Tipperary</t>
  </si>
  <si>
    <t>Creation</t>
  </si>
  <si>
    <t>Big Penny</t>
  </si>
  <si>
    <t>4.20 Bangor</t>
  </si>
  <si>
    <t>Barman</t>
  </si>
  <si>
    <t>9.10 Kemotin</t>
  </si>
  <si>
    <t>St Andres</t>
  </si>
  <si>
    <t>4.25 Warwock</t>
  </si>
  <si>
    <t>Ekhtiyaar/Silent Echo</t>
  </si>
  <si>
    <t>5.05 Fontwell</t>
  </si>
  <si>
    <t>Doing Fine</t>
  </si>
  <si>
    <t>3.35 Hexham</t>
  </si>
  <si>
    <t>Beau Bay</t>
  </si>
  <si>
    <t xml:space="preserve">3.35 Ascot </t>
  </si>
  <si>
    <t>Burnt Sugar</t>
  </si>
  <si>
    <t>3.05 Fontwell</t>
  </si>
  <si>
    <t>Azzerti</t>
  </si>
  <si>
    <t>4.15 Fontwell</t>
  </si>
  <si>
    <t>Gunfleet</t>
  </si>
  <si>
    <t>1.30 Newmarket</t>
  </si>
  <si>
    <t>Old Persian</t>
  </si>
  <si>
    <t>Moonlight Silver</t>
  </si>
  <si>
    <t>Zizum</t>
  </si>
  <si>
    <t>3.05 Catterick</t>
  </si>
  <si>
    <t>Alfredandnoble</t>
  </si>
  <si>
    <t>Fire Leopard</t>
  </si>
  <si>
    <t>Wine List</t>
  </si>
  <si>
    <t>2.05 Towcester</t>
  </si>
  <si>
    <t>Thelunarschooner</t>
  </si>
  <si>
    <t>3.40 Towcester</t>
  </si>
  <si>
    <t>Shady Glen</t>
  </si>
  <si>
    <t>Knight Commander</t>
  </si>
  <si>
    <t>2.00 Exeter</t>
  </si>
  <si>
    <t>Blu Calvalier</t>
  </si>
  <si>
    <t>5.00 Worcester</t>
  </si>
  <si>
    <t>Manny Owens</t>
  </si>
  <si>
    <t>3.10 Newton Abbot</t>
  </si>
  <si>
    <t>4.35 Thurles</t>
  </si>
  <si>
    <t>Peace News</t>
  </si>
  <si>
    <t>3,35 Chepstow Talent to Amuse</t>
  </si>
  <si>
    <t>4.10 Chepstow Whatuhavtoget</t>
  </si>
  <si>
    <t>3.40 Nmkt John Constable/Time to Study</t>
  </si>
  <si>
    <t>2.20 Musselbirgh</t>
  </si>
  <si>
    <t>Royal Cosmic</t>
  </si>
  <si>
    <t>Wot A Shot/Inn The Bull</t>
  </si>
  <si>
    <t>4.50 Huntingdon</t>
  </si>
  <si>
    <t>Reckless Behaviour</t>
  </si>
  <si>
    <t>3.45 Wetherby</t>
  </si>
  <si>
    <t>Definite Future/Delusionofgrandeur</t>
  </si>
  <si>
    <t>4.55 Wetherby</t>
  </si>
  <si>
    <t>Little Pop</t>
  </si>
  <si>
    <t>5.25 Wetherby</t>
  </si>
  <si>
    <t>Master oF Irony/Top Ville Ben</t>
  </si>
  <si>
    <t>3.45 Carlisle</t>
  </si>
  <si>
    <t>Slanelough</t>
  </si>
  <si>
    <t>4.10 Punchestown</t>
  </si>
  <si>
    <t>Road To Respect/Outlander</t>
  </si>
  <si>
    <t>1.40 Wincanton</t>
  </si>
  <si>
    <t>Gibbes Bay</t>
  </si>
  <si>
    <t>4.35 Wincanton</t>
  </si>
  <si>
    <t>The Last But One</t>
  </si>
  <si>
    <t>Not At All</t>
  </si>
  <si>
    <t>100/30</t>
  </si>
  <si>
    <t>Acey Milan</t>
  </si>
  <si>
    <t>Description/Notes</t>
  </si>
  <si>
    <t>Action Replay</t>
  </si>
  <si>
    <t>Caravaggio/Quiet Reflection</t>
  </si>
  <si>
    <t>3.00 Stratford</t>
  </si>
  <si>
    <t>Brodtol De Mai</t>
  </si>
  <si>
    <t>4.25 Ffos Las</t>
  </si>
  <si>
    <t>The New One</t>
  </si>
  <si>
    <t>5.45 Stratford</t>
  </si>
  <si>
    <t>5.35 Ffos Las</t>
  </si>
  <si>
    <t>Overworkdunderpaid</t>
  </si>
  <si>
    <t>8.45 Wolves</t>
  </si>
  <si>
    <t>The Kings Steed</t>
  </si>
  <si>
    <t>2.00 Cheltenham</t>
  </si>
  <si>
    <t>Blair Cove</t>
  </si>
  <si>
    <t>3.10 Cheltenham</t>
  </si>
  <si>
    <t>The Mighty Don/Vivas</t>
  </si>
  <si>
    <t>3.45 Cheltenham</t>
  </si>
  <si>
    <t>Black Corton</t>
  </si>
  <si>
    <t>4.20 Cheltenham</t>
  </si>
  <si>
    <t>Sporting Boy/What Happens Now</t>
  </si>
  <si>
    <t>Percy Street</t>
  </si>
  <si>
    <t>Quarenta/Johanos</t>
  </si>
  <si>
    <t>12.55 Bangor</t>
  </si>
  <si>
    <t>Dostal Phil</t>
  </si>
  <si>
    <t>As I See It</t>
  </si>
  <si>
    <t>Quite A story</t>
  </si>
  <si>
    <t>2.40 Fakenham</t>
  </si>
  <si>
    <t>Un Prophete</t>
  </si>
  <si>
    <t>The Way you Dance</t>
  </si>
  <si>
    <t>4.20 Taunton</t>
  </si>
  <si>
    <t>St Andrews</t>
  </si>
  <si>
    <t>Volt Face</t>
  </si>
  <si>
    <t>God Man Pat</t>
  </si>
  <si>
    <t>3.10 Sedgfield</t>
  </si>
  <si>
    <t>De;usionofgrandeur/Smooth Stepper</t>
  </si>
  <si>
    <t>2.10 Uttoxeter</t>
  </si>
  <si>
    <t>Maid of Tuscany</t>
  </si>
  <si>
    <t>12.50 Wetherby</t>
  </si>
  <si>
    <t>Alfies Choice/Schnabel</t>
  </si>
  <si>
    <t>2.35 Wetherby</t>
  </si>
  <si>
    <t>Guitar Pete</t>
  </si>
  <si>
    <t>Tyrell/Sailors Warn</t>
  </si>
  <si>
    <t>3.15 Wetherby Bristol De Mai</t>
  </si>
  <si>
    <t>3.45 Wetherby Ice Cool Champ/Ravens Tower</t>
  </si>
  <si>
    <t>3.00 Ascot Air Horse One</t>
  </si>
  <si>
    <t>2.50 Kempton</t>
  </si>
  <si>
    <t>Best of Days</t>
  </si>
  <si>
    <t>3.20 Kempton</t>
  </si>
  <si>
    <t>Seniority</t>
  </si>
  <si>
    <t>Guarde Le Victoire/Politologue</t>
  </si>
  <si>
    <t>3.05 Exeter</t>
  </si>
  <si>
    <t>Royal Paladuim</t>
  </si>
  <si>
    <t>Magic Mirror</t>
  </si>
  <si>
    <t>Grey Waters</t>
  </si>
  <si>
    <t>Power Home</t>
  </si>
  <si>
    <t>2.35 Chepstow</t>
  </si>
  <si>
    <t>Gowiththeflow</t>
  </si>
  <si>
    <t>1.10 Newbury</t>
  </si>
  <si>
    <t>Onefitzall/Whataknight</t>
  </si>
  <si>
    <t>5.15 Chelmsford</t>
  </si>
  <si>
    <t>Arden Pearl</t>
  </si>
  <si>
    <t>Louis Vac Pouch</t>
  </si>
  <si>
    <t>3.00 Wincanton</t>
  </si>
  <si>
    <t>Zubayr/Charbel</t>
  </si>
  <si>
    <t>Ocean of Love</t>
  </si>
  <si>
    <t>2.55 Kempton</t>
  </si>
  <si>
    <t>Bags Groove/Sneaky Feeling</t>
  </si>
  <si>
    <t>Gabrials Star</t>
  </si>
  <si>
    <t>Straight Away</t>
  </si>
  <si>
    <t>Get Rhythm</t>
  </si>
  <si>
    <t>3.00 Worcester</t>
  </si>
  <si>
    <t>Rainy Day Dylan</t>
  </si>
  <si>
    <t>2.10 Ayr</t>
  </si>
  <si>
    <t>Conquer Gold</t>
  </si>
  <si>
    <t>1.25 Exeter</t>
  </si>
  <si>
    <t>3.35 Exeter</t>
  </si>
  <si>
    <t>Roesmary Russet</t>
  </si>
  <si>
    <t>4.05 Exeter</t>
  </si>
  <si>
    <t>Chosen Path</t>
  </si>
  <si>
    <t>1.25 Ludlow</t>
  </si>
  <si>
    <t>Sunshade</t>
  </si>
  <si>
    <t>Topamichi</t>
  </si>
  <si>
    <t>2.35 Taunton</t>
  </si>
  <si>
    <t>New Millennium</t>
  </si>
  <si>
    <t>Aubusson</t>
  </si>
  <si>
    <t>3.35 Cheltenham</t>
  </si>
  <si>
    <t>On The Blind Side</t>
  </si>
  <si>
    <t>12.40 Cheltenham GUMBALL</t>
  </si>
  <si>
    <t>2.25 Cheltenham GUITAR PETE/ROMAIN DE SENAM</t>
  </si>
  <si>
    <t>3.30 Cheltenham FOLLOW THE BEAR</t>
  </si>
  <si>
    <t>1.10 Plumpton</t>
  </si>
  <si>
    <t>Bold Image</t>
  </si>
  <si>
    <t>2.40 Plumpton</t>
  </si>
  <si>
    <t>Chef D'Equippe</t>
  </si>
  <si>
    <t>3.10 Plumpton</t>
  </si>
  <si>
    <t>Howlongisafoot</t>
  </si>
  <si>
    <t>Chestnut Ben</t>
  </si>
  <si>
    <t>12.30 Southwell</t>
  </si>
  <si>
    <t>Pretty Reckless</t>
  </si>
  <si>
    <t>12.40 Lingfield</t>
  </si>
  <si>
    <t>Kassar</t>
  </si>
  <si>
    <t>Courtlands Prince</t>
  </si>
  <si>
    <t>Middle Kingdom</t>
  </si>
  <si>
    <t>2.25 Chepstow</t>
  </si>
  <si>
    <t>Ramses De Teillee</t>
  </si>
  <si>
    <t>3.00 Chepstow</t>
  </si>
  <si>
    <t>Fille Des Champs</t>
  </si>
  <si>
    <t>2.45 Warwick</t>
  </si>
  <si>
    <t>12.50 Wincanton</t>
  </si>
  <si>
    <t>Springtown Lake/Volpone Jelois</t>
  </si>
  <si>
    <t>1.30 Ascot</t>
  </si>
  <si>
    <t>Storm Of Intrigue</t>
  </si>
  <si>
    <t>3.50 Ascot</t>
  </si>
  <si>
    <t>Little Miss Poet/Midnight Maestro</t>
  </si>
  <si>
    <t>12.40 Haydock</t>
  </si>
  <si>
    <t>Russe Blanc</t>
  </si>
  <si>
    <t>Raashdy</t>
  </si>
  <si>
    <t>3.05 Kempton</t>
  </si>
  <si>
    <t>Good Man Pat</t>
  </si>
  <si>
    <t>Chelsea Corsage</t>
  </si>
  <si>
    <t>Becauseshesaidso</t>
  </si>
  <si>
    <t>Naranja</t>
  </si>
  <si>
    <t>12.35 Hereford</t>
  </si>
  <si>
    <t>Burrenbridge Hotel/Tikkenthebox</t>
  </si>
  <si>
    <t>3.35 Wetherby</t>
  </si>
  <si>
    <t>Belle Amis</t>
  </si>
  <si>
    <t>Daphne</t>
  </si>
  <si>
    <t>Kafoo</t>
  </si>
  <si>
    <t>Obrigada</t>
  </si>
  <si>
    <t>9.15 Newcastle</t>
  </si>
  <si>
    <t>Kroy</t>
  </si>
  <si>
    <t>2.25 Newbury</t>
  </si>
  <si>
    <t>Ridgeway Flyer/Wille Boy</t>
  </si>
  <si>
    <t>2.35 Doncaster</t>
  </si>
  <si>
    <t>Chapel Style</t>
  </si>
  <si>
    <t>8.00 Dundalk</t>
  </si>
  <si>
    <t>My Direction/Clear Skies</t>
  </si>
  <si>
    <t>8.30 Dundalk</t>
  </si>
  <si>
    <t>Masalai</t>
  </si>
  <si>
    <t>Send Up/Ode To Glory</t>
  </si>
  <si>
    <t>9.00 Dundalk</t>
  </si>
  <si>
    <t>Tropic Thunder</t>
  </si>
  <si>
    <t>Irish Roe</t>
  </si>
  <si>
    <t>3.00 Newbury</t>
  </si>
  <si>
    <t>Whisper</t>
  </si>
  <si>
    <t>3.15 Bangor</t>
  </si>
  <si>
    <t>Cowslip</t>
  </si>
  <si>
    <t>Clash of The Titans</t>
  </si>
  <si>
    <t>12.50 Southwell</t>
  </si>
  <si>
    <t>Jock Talk</t>
  </si>
  <si>
    <t>1.30 Fakenham</t>
  </si>
  <si>
    <t>Newberry New</t>
  </si>
  <si>
    <t>Why Me</t>
  </si>
  <si>
    <t>12.20 Southwell</t>
  </si>
  <si>
    <t>Irish Octave</t>
  </si>
  <si>
    <t>12.40 Wolves</t>
  </si>
  <si>
    <t>Jack If Diamonds</t>
  </si>
  <si>
    <t>1.10 Wolves</t>
  </si>
  <si>
    <t>Landing Night</t>
  </si>
  <si>
    <t>Ashkoul</t>
  </si>
  <si>
    <t>Sea Wall</t>
  </si>
  <si>
    <t>2.25 Haydock</t>
  </si>
  <si>
    <t>Just George</t>
  </si>
  <si>
    <t>Sea Story</t>
  </si>
  <si>
    <t>Armed Response</t>
  </si>
  <si>
    <t>1.35 Wincanton</t>
  </si>
  <si>
    <t>Jennys Surprise/Wizards Bridge</t>
  </si>
  <si>
    <t>Capeland/Global Thrill</t>
  </si>
  <si>
    <t>2.05 Exeter</t>
  </si>
  <si>
    <t>Flaming Charmer</t>
  </si>
  <si>
    <t>6.00 Dundalk</t>
  </si>
  <si>
    <t>Dinky Inty</t>
  </si>
  <si>
    <t>Als Memory</t>
  </si>
  <si>
    <t>1.10 Sandown</t>
  </si>
  <si>
    <t>Beat That/Terry The Fish</t>
  </si>
  <si>
    <t>Fidux</t>
  </si>
  <si>
    <t>Alfie Spinner</t>
  </si>
  <si>
    <t>Medici Ori/Rock On Bertie</t>
  </si>
  <si>
    <t>Strategic Heights</t>
  </si>
  <si>
    <t>Abraj Dubai/Toy Theatre</t>
  </si>
  <si>
    <t>Medici Moon/Shamrokh</t>
  </si>
  <si>
    <t>Archie Stevens/Ballesteros</t>
  </si>
  <si>
    <t>Wild Flower</t>
  </si>
  <si>
    <t>Gracious John</t>
  </si>
  <si>
    <t>Dutiful Son</t>
  </si>
  <si>
    <t>Kohinoor Diamond</t>
  </si>
  <si>
    <t>Meccabah</t>
  </si>
  <si>
    <t>Attain/Pink Ribbon</t>
  </si>
  <si>
    <t>Sunblazer</t>
  </si>
  <si>
    <t>12.00 Taunton</t>
  </si>
  <si>
    <t>Brahms De Clermont</t>
  </si>
  <si>
    <t>Youre Cool</t>
  </si>
  <si>
    <t>Garo De  Juilley/The Welsh Paddies</t>
  </si>
  <si>
    <t>12.10 Cheltenham</t>
  </si>
  <si>
    <t>Western Ryder/Lalor</t>
  </si>
  <si>
    <t>1.20 Cheltenham</t>
  </si>
  <si>
    <t>Attest.Ravens Tower</t>
  </si>
  <si>
    <t>1.55 Cheltenham</t>
  </si>
  <si>
    <t>Song Saa</t>
  </si>
  <si>
    <t>3.40 Cheltenham</t>
  </si>
  <si>
    <t>Luccombe Dawn/Anteros/Rockys Treasure</t>
  </si>
  <si>
    <t>1.35 Doncaster</t>
  </si>
  <si>
    <t>Fixed Rate</t>
  </si>
  <si>
    <t>1.00 Ffos Las</t>
  </si>
  <si>
    <t>Aaron Lad</t>
  </si>
  <si>
    <t>2.40 Ffos Las</t>
  </si>
  <si>
    <t>Rayvin Black</t>
  </si>
  <si>
    <t>3.40 Woves</t>
  </si>
  <si>
    <t>Deviate</t>
  </si>
  <si>
    <t>Mach One</t>
  </si>
  <si>
    <t>Canadian Royal</t>
  </si>
  <si>
    <t>Best Tamayuz</t>
  </si>
  <si>
    <t>1.30 Newbury</t>
  </si>
  <si>
    <t>Cosmos Des Obeaux</t>
  </si>
  <si>
    <t>2.30 Ludlow</t>
  </si>
  <si>
    <t>Marcilhac/It's A Gimme</t>
  </si>
  <si>
    <t>2.40 Newbury</t>
  </si>
  <si>
    <t>3.45 Newbury</t>
  </si>
  <si>
    <t>Aimee De Sivola</t>
  </si>
  <si>
    <t>12.15 Southwell</t>
  </si>
  <si>
    <t>Satchville Flyer</t>
  </si>
  <si>
    <t>The Lockmaster</t>
  </si>
  <si>
    <t>1.10 Uttoxeter</t>
  </si>
  <si>
    <t>Togoville</t>
  </si>
  <si>
    <t>Jorvik Prince</t>
  </si>
  <si>
    <t>Champagne Pink/Zoffany Bay</t>
  </si>
  <si>
    <t>3.05 Kempton – WHISPER</t>
  </si>
  <si>
    <t>3.40 Kempton – Dashing Oscar/Keep To Heart</t>
  </si>
  <si>
    <t>Road To Respect</t>
  </si>
  <si>
    <t>1.10 Limerick</t>
  </si>
  <si>
    <t>Montana Belle</t>
  </si>
  <si>
    <t>1.15 Lingfield</t>
  </si>
  <si>
    <t>Zalshah</t>
  </si>
  <si>
    <t>1.50 Newbury Brave Eagle</t>
  </si>
  <si>
    <t>3.00 Newbury Kilbricken Storm</t>
  </si>
  <si>
    <t>12.50 Cheltenham - Ballymalin</t>
  </si>
  <si>
    <t>2.20 Southwell - Hakam</t>
  </si>
  <si>
    <t>2.35 Cheltenham - Skipthecuddles</t>
  </si>
  <si>
    <t>ACDC</t>
  </si>
  <si>
    <t>Inaam/Ice Royal</t>
  </si>
  <si>
    <t>High Kicker</t>
  </si>
  <si>
    <t>Character Onesie</t>
  </si>
  <si>
    <t>3.50 Ludlow</t>
  </si>
  <si>
    <t>Simonia</t>
  </si>
  <si>
    <t>Medici Oro</t>
  </si>
  <si>
    <t>Serenity Now</t>
  </si>
  <si>
    <t>2.25 Southwell</t>
  </si>
  <si>
    <t>Captain Lars</t>
  </si>
  <si>
    <t>1.45 Bangor</t>
  </si>
  <si>
    <t>Raven's Lady</t>
  </si>
  <si>
    <t>Pulsating</t>
  </si>
  <si>
    <t>Toy Theatre</t>
  </si>
  <si>
    <t>2.40 Southwell</t>
  </si>
  <si>
    <t>Newstead Abbey</t>
  </si>
  <si>
    <t>Eljaddaaf/Shamsaya</t>
  </si>
  <si>
    <t>2.05 Chepstow Vicente</t>
  </si>
  <si>
    <t>2.45 Chepstow Flemcara</t>
  </si>
  <si>
    <t>3.20 Chepstow Kayf Adventure</t>
  </si>
  <si>
    <t>1.45 Fontwell</t>
  </si>
  <si>
    <t>Flanagans Field</t>
  </si>
  <si>
    <t>3.45 Fontwell</t>
  </si>
  <si>
    <t>Mellow Ben</t>
  </si>
  <si>
    <t>Grey Destiny</t>
  </si>
  <si>
    <t>Deililah Park</t>
  </si>
  <si>
    <t>12.35 Taunton</t>
  </si>
  <si>
    <t>Chilli Romance</t>
  </si>
  <si>
    <t>Relentless Dreamer</t>
  </si>
  <si>
    <t>2.55 Southwell</t>
  </si>
  <si>
    <t>Viva Verglas</t>
  </si>
  <si>
    <t>3.40 Doncaster</t>
  </si>
  <si>
    <t>Amberjam</t>
  </si>
  <si>
    <t>3.35 Ludlow</t>
  </si>
  <si>
    <t>Marvellous Monty/Mistai Mai</t>
  </si>
  <si>
    <t>3.25 Lindfield</t>
  </si>
  <si>
    <t>Something Lucky/Camino</t>
  </si>
  <si>
    <t>Spare Parts</t>
  </si>
  <si>
    <t>Langlauf/Eltezam</t>
  </si>
  <si>
    <t>Not Another Muddle/Vocaliser</t>
  </si>
  <si>
    <t>2.35 Catterick</t>
  </si>
  <si>
    <t>Point The Way/Golden Investment</t>
  </si>
  <si>
    <t>3.45 Catterick</t>
  </si>
  <si>
    <t>Hartside/Snowed In</t>
  </si>
  <si>
    <t>Brittanic</t>
  </si>
  <si>
    <t>8.15 Newcastle</t>
  </si>
  <si>
    <t>Little Kingdom</t>
  </si>
  <si>
    <t>2.40 Kempton</t>
  </si>
  <si>
    <t>Dentley De Mee/River Frost</t>
  </si>
  <si>
    <t>2.25 Warwick</t>
  </si>
  <si>
    <t>Malapie/Fly Camp</t>
  </si>
  <si>
    <t>Grand Morning</t>
  </si>
  <si>
    <t>Raised On Grazeon</t>
  </si>
  <si>
    <t>Too Man Cheifs</t>
  </si>
  <si>
    <t>Trust Thomas</t>
  </si>
  <si>
    <t>Letmestopyouthere</t>
  </si>
  <si>
    <t>Ckalco Des Loges/Jayo Time</t>
  </si>
  <si>
    <t>4.35 Kempton</t>
  </si>
  <si>
    <t>New Rich/Mercers</t>
  </si>
  <si>
    <t>Taverner/Baltic Prince</t>
  </si>
  <si>
    <t>London/Lucymai</t>
  </si>
  <si>
    <t>Tenasek Star/Steeleyed</t>
  </si>
  <si>
    <t>7.30 Dundalk</t>
  </si>
  <si>
    <t>Invincible Flyer/Arbourfield</t>
  </si>
  <si>
    <t>Breathoffresahir/Tagur</t>
  </si>
  <si>
    <t>Star Cracker/Windforpower/Novabridge</t>
  </si>
  <si>
    <t>2.10 Navan Smoley Joe Joe/Wee Small Hours</t>
  </si>
  <si>
    <t>3.15 Haydock Rock The Kasbah/Captain Redbeard</t>
  </si>
  <si>
    <t>7.15ChelmsfordHeather Link</t>
  </si>
  <si>
    <t>1.25 Fontwell</t>
  </si>
  <si>
    <t>Gin and Tonic</t>
  </si>
  <si>
    <t>Big time maybe</t>
  </si>
  <si>
    <t>Champagne Pink</t>
  </si>
  <si>
    <t>1.20 Southwell</t>
  </si>
  <si>
    <t>Isoletta/Going Native</t>
  </si>
  <si>
    <t>1.55 Southwell</t>
  </si>
  <si>
    <t>Scotch Myst/French</t>
  </si>
  <si>
    <t>2.55 Wetherby</t>
  </si>
  <si>
    <t>Final Fling/Ben Arthur</t>
  </si>
  <si>
    <t>Lean On Pete/Daily Tracker</t>
  </si>
  <si>
    <t>Viva Verglas/Sooqlaan</t>
  </si>
  <si>
    <t>Felisa/Briscola</t>
  </si>
  <si>
    <t>Easy Tiger</t>
  </si>
  <si>
    <t>Artieshow/Ad Libitum</t>
  </si>
  <si>
    <t>Holly Shambles/Lawn Ranger</t>
  </si>
  <si>
    <t>Carp Kid/Far Dawn</t>
  </si>
  <si>
    <t>1.05 Southwell</t>
  </si>
  <si>
    <t>Master of Song</t>
  </si>
  <si>
    <t>1.20 Gowran</t>
  </si>
  <si>
    <t>Pound A Stroke/The Ballyboys</t>
  </si>
  <si>
    <t>1.50 Gowran</t>
  </si>
  <si>
    <t>Lets Dance</t>
  </si>
  <si>
    <t>Eminent Poet</t>
  </si>
  <si>
    <t>3.00 Gowran</t>
  </si>
  <si>
    <t>Ucello Conti/Pleasant Company</t>
  </si>
  <si>
    <t>Muqarred</t>
  </si>
  <si>
    <t>12.10 Lingfield</t>
  </si>
  <si>
    <t>Roseau City</t>
  </si>
  <si>
    <t>Carp Kid</t>
  </si>
  <si>
    <t>Peppay Le Pugh</t>
  </si>
  <si>
    <t>First Contact</t>
  </si>
  <si>
    <t>Bluesbreaker</t>
  </si>
  <si>
    <t>3.15 Doncaster – Warriors Tale</t>
  </si>
  <si>
    <t>1.50 Cheltenham Kings Odyssey</t>
  </si>
  <si>
    <t>1.15 Cheltenham Ballyandy</t>
  </si>
  <si>
    <t>3.55 Plumpton</t>
  </si>
  <si>
    <t>Frank n Fair</t>
  </si>
  <si>
    <t>Black Truffle/Tassaboq</t>
  </si>
  <si>
    <t>8.00 Wolves</t>
  </si>
  <si>
    <t>Muhajjal/Murdanova</t>
  </si>
  <si>
    <t>Kommander Kirkup</t>
  </si>
  <si>
    <t>2.55 Punchestown</t>
  </si>
  <si>
    <t>Lady In Lavender/Oakfield Rose</t>
  </si>
  <si>
    <t>Best Tamayuz/Breaking Free</t>
  </si>
  <si>
    <t>Modulus</t>
  </si>
  <si>
    <t>1.25 Chelmsford</t>
  </si>
  <si>
    <t>My Amigo</t>
  </si>
  <si>
    <t>1.35 Ayr</t>
  </si>
  <si>
    <t>Behindthelines</t>
  </si>
  <si>
    <t>Georgieshaw</t>
  </si>
  <si>
    <t>Desert Ruler/Brotherly Company</t>
  </si>
  <si>
    <t>Jorvik Prince/Zipedeedodah</t>
  </si>
  <si>
    <t>5.15 Newcastle</t>
  </si>
  <si>
    <t>Furni Factors/Ideal Spirit</t>
  </si>
  <si>
    <t>Windsor Cross</t>
  </si>
  <si>
    <t>Johnny Cavagin/Ballymore Lodge</t>
  </si>
  <si>
    <t>7.00 Kempton</t>
  </si>
  <si>
    <t>Pulsating/Mercers/Reedanjas</t>
  </si>
  <si>
    <t>Thaqaffa</t>
  </si>
  <si>
    <t>8.00 Kempton</t>
  </si>
  <si>
    <t>Mr Bossy Boots/Bobby Wheeler</t>
  </si>
  <si>
    <t>Western Way/Ruler Of Nile</t>
  </si>
  <si>
    <t>Turn On The Tears/Zeeyalater</t>
  </si>
  <si>
    <t>Togoville/Beach Bar</t>
  </si>
  <si>
    <t>Plucky Dip/Air of York</t>
  </si>
  <si>
    <t>Bluesbreaker/Brave Display</t>
  </si>
  <si>
    <t>Chaucers Tale</t>
  </si>
  <si>
    <t>12.50 Lingfield</t>
  </si>
  <si>
    <t>Paparazzi</t>
  </si>
  <si>
    <t>Roundabout Kitten/Aiya</t>
  </si>
  <si>
    <t>Check Em Tuesday/Paco Filly</t>
  </si>
  <si>
    <t>Sky Marshall/Bogardus</t>
  </si>
  <si>
    <t>Sky Full of Stars/Bulls Head</t>
  </si>
  <si>
    <t>4.05 Southwell</t>
  </si>
  <si>
    <t>Reckless Behavior/Champagne George</t>
  </si>
  <si>
    <t>Three Majors</t>
  </si>
  <si>
    <t>Temasek Star/Fitzwilly</t>
  </si>
  <si>
    <t>Helen Sherbet/Hard Graft</t>
  </si>
  <si>
    <t>Foolaad/Memories Galore</t>
  </si>
  <si>
    <t>3.25 Market Rasen</t>
  </si>
  <si>
    <t>Master of Finance</t>
  </si>
  <si>
    <t>3.00 Chelmsford</t>
  </si>
  <si>
    <t>Firesnake</t>
  </si>
  <si>
    <t>7.55 Wolves</t>
  </si>
  <si>
    <t>Kelly's Dino</t>
  </si>
  <si>
    <t>8.25 Wolves</t>
  </si>
  <si>
    <t>Roundabout Magic/Krystallite</t>
  </si>
  <si>
    <t>Free Range</t>
  </si>
  <si>
    <t>Powerful Symbol</t>
  </si>
  <si>
    <t>f</t>
  </si>
  <si>
    <t>2.15 Huntingdon</t>
  </si>
  <si>
    <t>Vinndication</t>
  </si>
  <si>
    <t>2.50 Hunttindon</t>
  </si>
  <si>
    <t>Vosne Romanee/Red Indian</t>
  </si>
  <si>
    <t>3.10 Newcastle</t>
  </si>
  <si>
    <t>Galilee Chapel/Polar Forest</t>
  </si>
  <si>
    <t>4.30 Huntingdon</t>
  </si>
  <si>
    <t>4.45 Chelmsford</t>
  </si>
  <si>
    <t>Eurato/Luv U Whatever</t>
  </si>
  <si>
    <t>Rock ON Dandy</t>
  </si>
  <si>
    <t>Grey Danube</t>
  </si>
  <si>
    <t>Pari Passu/Storm Ryder</t>
  </si>
  <si>
    <t>Carvelas/Bog War</t>
  </si>
  <si>
    <t>Bastien/The Eaglehaslanded</t>
  </si>
  <si>
    <t>3.35 Newbury</t>
  </si>
  <si>
    <t>Kalashnikov/Waterlord</t>
  </si>
  <si>
    <t>1.55 Uttoxeter</t>
  </si>
  <si>
    <t>Ballymoy</t>
  </si>
  <si>
    <t>Dubawi Fifty</t>
  </si>
  <si>
    <t>Novabridge</t>
  </si>
  <si>
    <t>Roys Legacy/See Vermont</t>
  </si>
  <si>
    <t>Arcadian Hero</t>
  </si>
  <si>
    <t>Caged Lightning</t>
  </si>
  <si>
    <t>1.25 Fairyhouse</t>
  </si>
  <si>
    <t>Masons Daughter</t>
  </si>
  <si>
    <t>Café Au Lait</t>
  </si>
  <si>
    <t>Fiery Breath</t>
  </si>
  <si>
    <t>2.40 Towcester</t>
  </si>
  <si>
    <t>Ceann Sibheal</t>
  </si>
  <si>
    <t>Montague/Our Man In Havana</t>
  </si>
  <si>
    <t>Beautiful Memory</t>
  </si>
  <si>
    <t>8.00 Chelmsford</t>
  </si>
  <si>
    <t>Evanescent/Harbour Patrol</t>
  </si>
  <si>
    <t>8.30 Chelmsford</t>
  </si>
  <si>
    <t>Burauq</t>
  </si>
  <si>
    <t>Cabragh</t>
  </si>
  <si>
    <t>Plough Boy</t>
  </si>
  <si>
    <t>Nezar</t>
  </si>
  <si>
    <t>Chloellie</t>
  </si>
  <si>
    <t>Up For Review</t>
  </si>
  <si>
    <t>Just Fred/General Brook</t>
  </si>
  <si>
    <t>Hartside</t>
  </si>
  <si>
    <t>Chilli Filli</t>
  </si>
  <si>
    <t>4.15 Taunton</t>
  </si>
  <si>
    <t>Jayo Time</t>
  </si>
  <si>
    <t>1.40 Doncaster</t>
  </si>
  <si>
    <t>Dynamite Dollars</t>
  </si>
  <si>
    <t>2.05 Newcastle</t>
  </si>
  <si>
    <t>Culpability</t>
  </si>
  <si>
    <t>2.50 Doncaster</t>
  </si>
  <si>
    <t>Duke Debarry</t>
  </si>
  <si>
    <t>Fixed Rate/Excellent Team</t>
  </si>
  <si>
    <t>5.10 Ludlow</t>
  </si>
  <si>
    <t>War Creation/Galactic Power</t>
  </si>
  <si>
    <t>1.50 Huntigdon</t>
  </si>
  <si>
    <t>Red Admirable</t>
  </si>
  <si>
    <t>Mr Christopher/Queens Royal</t>
  </si>
  <si>
    <t>The Lock Master</t>
  </si>
  <si>
    <t>Roys Legacy</t>
  </si>
  <si>
    <t>Midnight request/Zanstra</t>
  </si>
  <si>
    <t>Laytown</t>
  </si>
  <si>
    <t>3.50 Lingfield</t>
  </si>
  <si>
    <t>Ejaddaaf/Silent Echo</t>
  </si>
  <si>
    <t>With Hindsight/Navajo Star</t>
  </si>
  <si>
    <t>Bluesbreaker/Boxer Dunford</t>
  </si>
  <si>
    <t>Easy Boy</t>
  </si>
  <si>
    <t>California Lad/Carried</t>
  </si>
  <si>
    <t>3.35 Plumpton</t>
  </si>
  <si>
    <t>Not Never</t>
  </si>
  <si>
    <t>Sayesse</t>
  </si>
  <si>
    <t>Clergyman</t>
  </si>
  <si>
    <t>Paddy A</t>
  </si>
  <si>
    <t>2.45 Chelmsford</t>
  </si>
  <si>
    <t>Outlaw Torn</t>
  </si>
  <si>
    <t>Zest</t>
  </si>
  <si>
    <t>Smiley Bagel</t>
  </si>
  <si>
    <t>Ravenhoe</t>
  </si>
  <si>
    <t>Scrutiny</t>
  </si>
  <si>
    <t>Nautical Haven</t>
  </si>
  <si>
    <t>Tommy G</t>
  </si>
  <si>
    <t>Kingstreet Lady/Roy's Legacy</t>
  </si>
  <si>
    <t>TIGER ROLL</t>
  </si>
  <si>
    <t>FLYING TIGER</t>
  </si>
  <si>
    <t>FAYONAGH</t>
  </si>
  <si>
    <t>ROAD TO RESPECT</t>
  </si>
  <si>
    <t>WILLOUGHBY COURT</t>
  </si>
  <si>
    <t>113pts</t>
  </si>
  <si>
    <t>3.30 Kempton</t>
  </si>
  <si>
    <t>Zubayr</t>
  </si>
  <si>
    <t>Boher Lad</t>
  </si>
  <si>
    <t>Swiss Belle</t>
  </si>
  <si>
    <t>3.50 Southwell</t>
  </si>
  <si>
    <t>Coiste Bodhar</t>
  </si>
  <si>
    <t>Monsieur Jimmy</t>
  </si>
  <si>
    <t>Presence Process</t>
  </si>
  <si>
    <t>Alohamora</t>
  </si>
  <si>
    <t>Marietta Robusti</t>
  </si>
  <si>
    <t>Awesome Allan</t>
  </si>
  <si>
    <t>Stealth/Sharp Reminder</t>
  </si>
  <si>
    <t>Breaking Ground</t>
  </si>
  <si>
    <t>3.35 Southwell</t>
  </si>
  <si>
    <t>Brother Tiger</t>
  </si>
  <si>
    <t>Montague</t>
  </si>
  <si>
    <t>2n</t>
  </si>
  <si>
    <t>7.15 Newcastle</t>
  </si>
  <si>
    <t>Heaven's Guest</t>
  </si>
  <si>
    <t>3.30 Leopardstown</t>
  </si>
  <si>
    <t>Spider Web</t>
  </si>
  <si>
    <t>Togoville/Oneoveryou</t>
  </si>
  <si>
    <t>Highly Approved/Patrick Joseph</t>
  </si>
  <si>
    <t>Rock On Dandy/Carried</t>
  </si>
  <si>
    <t>Windforpower</t>
  </si>
  <si>
    <t>Every Chance/California Lad</t>
  </si>
  <si>
    <t>1.30 WOlves = Captain Lars</t>
  </si>
  <si>
    <t>7.15 Chelmsford = Daltrey</t>
  </si>
  <si>
    <t>Minella Gathering</t>
  </si>
  <si>
    <t>2.35 Dundalk</t>
  </si>
  <si>
    <t>Glenmore</t>
  </si>
  <si>
    <t>Nonios</t>
  </si>
  <si>
    <t>Mengli Khan (IRE)</t>
  </si>
  <si>
    <t>1.30.</t>
  </si>
  <si>
    <t>Summerville Boy (IRE)</t>
  </si>
  <si>
    <t>Paloma Blue (IRE)</t>
  </si>
  <si>
    <t>Footpad (FR)</t>
  </si>
  <si>
    <t>Coo Star Sivola (FR)</t>
  </si>
  <si>
    <t>O O Seven (IRE)</t>
  </si>
  <si>
    <t>Ramses De Teillee (FR)</t>
  </si>
  <si>
    <t>Livelovelaugh (IRE)</t>
  </si>
  <si>
    <t>5.30.</t>
  </si>
  <si>
    <t>Demi Sang (FR)</t>
  </si>
  <si>
    <t>Tycoon Prince (IRE)</t>
  </si>
  <si>
    <t>Any Second Now (IRE)</t>
  </si>
  <si>
    <t>.30 Coolanly</t>
  </si>
  <si>
    <t>2.10 Doukinas</t>
  </si>
  <si>
    <t>2.50 La Breuil/Topofthegame</t>
  </si>
  <si>
    <t>4.10 Cause of Causes</t>
  </si>
  <si>
    <t>4.50 Mitchouca/Mercinaire</t>
  </si>
  <si>
    <t>5.30 Rhinestone &amp; Acey Milan</t>
  </si>
  <si>
    <t>1.30 Terrefort</t>
  </si>
  <si>
    <r>
      <t>2.10 A Great View </t>
    </r>
    <r>
      <rPr>
        <b/>
        <sz val="11"/>
        <color rgb="FF333333"/>
        <rFont val="Arial"/>
        <family val="2"/>
      </rPr>
      <t>15/1 </t>
    </r>
    <r>
      <rPr>
        <sz val="11"/>
        <color rgb="FF333333"/>
        <rFont val="Arial"/>
        <family val="2"/>
      </rPr>
      <t>/  Delto Work </t>
    </r>
    <r>
      <rPr>
        <b/>
        <sz val="11"/>
        <color rgb="FF333333"/>
        <rFont val="Arial"/>
        <family val="2"/>
      </rPr>
      <t>12/1</t>
    </r>
    <r>
      <rPr>
        <sz val="11"/>
        <color rgb="FF333333"/>
        <rFont val="Arial"/>
        <family val="2"/>
      </rPr>
      <t> -  </t>
    </r>
    <r>
      <rPr>
        <b/>
        <sz val="11"/>
        <color rgb="FF333333"/>
        <rFont val="Arial"/>
        <family val="2"/>
      </rPr>
      <t>decent odds on this pair E/W</t>
    </r>
  </si>
  <si>
    <t>3.30 Sam Spinner</t>
  </si>
  <si>
    <r>
      <t>4.10 Last Goodbye </t>
    </r>
    <r>
      <rPr>
        <b/>
        <sz val="11"/>
        <color rgb="FF333333"/>
        <rFont val="Arial"/>
        <family val="2"/>
      </rPr>
      <t>11/1</t>
    </r>
    <r>
      <rPr>
        <sz val="11"/>
        <color rgb="FF333333"/>
        <rFont val="Arial"/>
        <family val="2"/>
      </rPr>
      <t> /Tully East </t>
    </r>
    <r>
      <rPr>
        <b/>
        <sz val="11"/>
        <color rgb="FF333333"/>
        <rFont val="Arial"/>
        <family val="2"/>
      </rPr>
      <t>12/1</t>
    </r>
    <r>
      <rPr>
        <sz val="11"/>
        <color rgb="FF333333"/>
        <rFont val="Arial"/>
        <family val="2"/>
      </rPr>
      <t> - </t>
    </r>
    <r>
      <rPr>
        <b/>
        <sz val="11"/>
        <color rgb="FF333333"/>
        <rFont val="Arial"/>
        <family val="2"/>
      </rPr>
      <t>decent odds on this pair E/W</t>
    </r>
  </si>
  <si>
    <r>
      <t>5.30 Braquer D’Or </t>
    </r>
    <r>
      <rPr>
        <b/>
        <sz val="11"/>
        <color rgb="FF333333"/>
        <rFont val="Arial"/>
        <family val="2"/>
      </rPr>
      <t>35/1</t>
    </r>
    <r>
      <rPr>
        <sz val="11"/>
        <color rgb="FF333333"/>
        <rFont val="Arial"/>
        <family val="2"/>
      </rPr>
      <t> /Pendra </t>
    </r>
    <r>
      <rPr>
        <b/>
        <sz val="11"/>
        <color rgb="FF333333"/>
        <rFont val="Arial"/>
        <family val="2"/>
      </rPr>
      <t>16/1 </t>
    </r>
    <r>
      <rPr>
        <sz val="11"/>
        <color rgb="FF333333"/>
        <rFont val="Arial"/>
        <family val="2"/>
      </rPr>
      <t>- </t>
    </r>
    <r>
      <rPr>
        <b/>
        <sz val="11"/>
        <color rgb="FF333333"/>
        <rFont val="Arial"/>
        <family val="2"/>
      </rPr>
      <t>decent odds on this pair E/W</t>
    </r>
  </si>
  <si>
    <t>1.30 Redicean/Mr Adjudicator</t>
  </si>
  <si>
    <r>
      <t>2.10 Flying Tiger/Sandsend/Mohaayed </t>
    </r>
    <r>
      <rPr>
        <b/>
        <sz val="11"/>
        <color rgb="FF333333"/>
        <rFont val="Arial"/>
        <family val="2"/>
      </rPr>
      <t>WON @ 40/1 and more available on Betfair</t>
    </r>
  </si>
  <si>
    <t>2.50 Santini/Enniscoffey Oscar</t>
  </si>
  <si>
    <t>3.30 Road To Respect</t>
  </si>
  <si>
    <r>
      <t>4.50 Dream Berry/Blow By Blow </t>
    </r>
    <r>
      <rPr>
        <b/>
        <sz val="11"/>
        <color rgb="FF333333"/>
        <rFont val="Arial"/>
        <family val="2"/>
      </rPr>
      <t>WON @ 12/1</t>
    </r>
  </si>
  <si>
    <t>5.30 Some Plan/North Hill Harvey</t>
  </si>
  <si>
    <t>Uttoxeter  3.35</t>
  </si>
  <si>
    <t>Get On The Yager</t>
  </si>
  <si>
    <t>Silsol</t>
  </si>
  <si>
    <t>Malaysian Boleh</t>
  </si>
  <si>
    <t>Hackbridge</t>
  </si>
  <si>
    <t>4.10 Wetherby</t>
  </si>
  <si>
    <t>4.45 Wetherby</t>
  </si>
  <si>
    <t>Instingtive/Christmas in USA</t>
  </si>
  <si>
    <t>7.45 Wetheby</t>
  </si>
  <si>
    <t>Odds ON Ollie</t>
  </si>
  <si>
    <t>Elixsoft</t>
  </si>
  <si>
    <t>Brotherly Company</t>
  </si>
  <si>
    <t>2.35 Limerick</t>
  </si>
  <si>
    <t>Alletrix</t>
  </si>
  <si>
    <t>Virginia Chick</t>
  </si>
  <si>
    <t>Madame Ritz</t>
  </si>
  <si>
    <t>Scribner Creek</t>
  </si>
  <si>
    <t>1.45 Sedgfield</t>
  </si>
  <si>
    <t>Roxyfet</t>
  </si>
  <si>
    <t>2.30 Newbury</t>
  </si>
  <si>
    <t>Bally Longford</t>
  </si>
  <si>
    <t>Ravens Tower</t>
  </si>
  <si>
    <t>Frozen Lake</t>
  </si>
  <si>
    <t>Willian Hunter</t>
  </si>
  <si>
    <t>Specific Gravity</t>
  </si>
  <si>
    <t>If You Say Run/Kalahari Queen</t>
  </si>
  <si>
    <t>Pushkin Museum</t>
  </si>
  <si>
    <t>Semana Santa</t>
  </si>
  <si>
    <t>5.00 Taunton</t>
  </si>
  <si>
    <t>Prince Mahler</t>
  </si>
  <si>
    <t>Ambushman</t>
  </si>
  <si>
    <t>Powerful Society</t>
  </si>
  <si>
    <t>7.40 Newcastle</t>
  </si>
  <si>
    <t>Samharry</t>
  </si>
  <si>
    <t>2.00 Wincanton</t>
  </si>
  <si>
    <t>Captain Cattistock</t>
  </si>
  <si>
    <t>2.30 Wincanton</t>
  </si>
  <si>
    <t>Quiz Master/Stonemadforspeed</t>
  </si>
  <si>
    <t>Sotomayor</t>
  </si>
  <si>
    <t>Bond Street</t>
  </si>
  <si>
    <t xml:space="preserve">5.15 Wetherby </t>
  </si>
  <si>
    <t>Zamparelli</t>
  </si>
  <si>
    <t>2.00 Kempton – Crossed Baron</t>
  </si>
  <si>
    <t>3.10 Kempton -  Emblazoned</t>
  </si>
  <si>
    <t>3.05 Lingfield – Kachy</t>
  </si>
  <si>
    <t>Dapper Man</t>
  </si>
  <si>
    <t>Pearl Spectre/Showboating</t>
  </si>
  <si>
    <t>Sweet Symphony</t>
  </si>
  <si>
    <t>Isstoora</t>
  </si>
  <si>
    <t>Mighty Zip</t>
  </si>
  <si>
    <t>Bold Prediction</t>
  </si>
  <si>
    <t>Wazin</t>
  </si>
  <si>
    <t>3.55 Lingfield</t>
  </si>
  <si>
    <t>Just That Lord</t>
  </si>
  <si>
    <t>Jack Nevison</t>
  </si>
  <si>
    <t>Geetanjali</t>
  </si>
  <si>
    <t>3.15 Kempton</t>
  </si>
  <si>
    <t>Hunaina</t>
  </si>
  <si>
    <t>5.00 Kemptin</t>
  </si>
  <si>
    <t>I'm A Game Changer</t>
  </si>
  <si>
    <t>4.30 Ludlow</t>
  </si>
  <si>
    <t>Molly Carew</t>
  </si>
  <si>
    <t>Fashaar/Red Avenger</t>
  </si>
  <si>
    <t>7.15 Wilves</t>
  </si>
  <si>
    <t>Majrooh</t>
  </si>
  <si>
    <t>Fennaan</t>
  </si>
  <si>
    <t>Blue Uluru</t>
  </si>
  <si>
    <t>Four Fifty Three/Iconic Boy</t>
  </si>
  <si>
    <t>Pearl Acclaim</t>
  </si>
  <si>
    <t>Balnaslow/Unioniste</t>
  </si>
  <si>
    <t>TheinvalSizing Platinum</t>
  </si>
  <si>
    <t>1.45 Aintree</t>
  </si>
  <si>
    <t>Lough Derg SPirit/Jenkins</t>
  </si>
  <si>
    <t>Ultragold</t>
  </si>
  <si>
    <t>Roksana</t>
  </si>
  <si>
    <t>3.40 AINTREE.   Thomas Patrick/Holly Bush Henry</t>
  </si>
  <si>
    <t>5.15 AINTREE.   I Just Know/Milansbar/Captian Red Beard</t>
  </si>
  <si>
    <t>6.20 AINTREE.   All Set To Go/Stenrubin</t>
  </si>
  <si>
    <t>5.00 Leopardstown – Pincheck</t>
  </si>
  <si>
    <t>Msayyan (IRE)</t>
  </si>
  <si>
    <t>Fire Brigade</t>
  </si>
  <si>
    <t>Storm Over (IRE)</t>
  </si>
  <si>
    <t>5.55.</t>
  </si>
  <si>
    <t>Ekhtiyaar</t>
  </si>
  <si>
    <t>Nebo</t>
  </si>
  <si>
    <t>Act of Payroll</t>
  </si>
  <si>
    <t>4.45 Nmkt</t>
  </si>
  <si>
    <t>Rococo</t>
  </si>
  <si>
    <t>Poppy Kay</t>
  </si>
  <si>
    <t>5.55 Nmkt</t>
  </si>
  <si>
    <t>Casey Jones</t>
  </si>
  <si>
    <t>Socksy</t>
  </si>
  <si>
    <t>Masar</t>
  </si>
  <si>
    <t>Playful Spirit</t>
  </si>
  <si>
    <t>Qaysar</t>
  </si>
  <si>
    <t>Guitar Pete/Value At Risk</t>
  </si>
  <si>
    <t>5.15 Ayr</t>
  </si>
  <si>
    <t>Chapel Stile/Bob Mahler</t>
  </si>
  <si>
    <t>Humbert</t>
  </si>
  <si>
    <t>4.05 Ayr</t>
  </si>
  <si>
    <t>Henry Parry Morgan</t>
  </si>
  <si>
    <t>Culloden</t>
  </si>
  <si>
    <t>3.20 Hexham</t>
  </si>
  <si>
    <t>Skywards Reward</t>
  </si>
  <si>
    <t>5.50 Windsor</t>
  </si>
  <si>
    <t>Rebecca Rocks</t>
  </si>
  <si>
    <t>2.15 Exeter</t>
  </si>
  <si>
    <t>Tara Well</t>
  </si>
  <si>
    <t>1.40 Exeter</t>
  </si>
  <si>
    <t>Solstice Twylight</t>
  </si>
  <si>
    <t>4.20 Punchestown</t>
  </si>
  <si>
    <t>Mengli Khan</t>
  </si>
  <si>
    <t>Nessun Dorma</t>
  </si>
  <si>
    <t>2.45 Epsom</t>
  </si>
  <si>
    <t>James Cook</t>
  </si>
  <si>
    <t>Another Touch</t>
  </si>
  <si>
    <t>Not Many Left</t>
  </si>
  <si>
    <t>Blackbow</t>
  </si>
  <si>
    <t>6.40 Punchestwon</t>
  </si>
  <si>
    <t>Woodland Opera/Patricks Park</t>
  </si>
  <si>
    <t>5.30 Punchestown</t>
  </si>
  <si>
    <t>Minella Awards/Jammin Awards</t>
  </si>
  <si>
    <t>7.15 Punchestown</t>
  </si>
  <si>
    <t>Cut The Mustard</t>
  </si>
  <si>
    <t>Vintager</t>
  </si>
  <si>
    <t>Her Comes When</t>
  </si>
  <si>
    <t>4.20 Punch</t>
  </si>
  <si>
    <t>Supersundae</t>
  </si>
  <si>
    <t>The Young Master/Sugar Baron</t>
  </si>
  <si>
    <t>5.35 Punchestown</t>
  </si>
  <si>
    <t>Early Doors</t>
  </si>
  <si>
    <t>5.20 Southwell</t>
  </si>
  <si>
    <t>Mimram</t>
  </si>
  <si>
    <t>8.20 Southwell</t>
  </si>
  <si>
    <t>Sleep Easy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</si>
</sst>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</font>
    <font>
      <vertAlign val="superscript"/>
      <sz val="12"/>
      <color theme="1"/>
      <name val="Times New Roman"/>
      <family val="1"/>
    </font>
    <font>
      <sz val="8.5"/>
      <color theme="1"/>
      <name val="Verdana"/>
      <family val="2"/>
    </font>
    <font>
      <sz val="11"/>
      <color theme="1"/>
      <name val="Calibri"/>
      <family val="2"/>
      <scheme val="minor"/>
    </font>
    <font>
      <sz val="10.5"/>
      <color theme="1"/>
      <name val="Consolas"/>
      <family val="3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8.5"/>
      <color rgb="FF404040"/>
      <name val="Arial"/>
      <family val="2"/>
    </font>
    <font>
      <sz val="8.5"/>
      <color theme="1"/>
      <name val="Arial"/>
      <family val="2"/>
    </font>
    <font>
      <sz val="8.5"/>
      <color rgb="FF000000"/>
      <name val="Verdana"/>
      <family val="2"/>
    </font>
    <font>
      <b/>
      <sz val="8.5"/>
      <color rgb="FF404040"/>
      <name val="Arial"/>
      <family val="2"/>
    </font>
    <font>
      <sz val="10"/>
      <color rgb="FF333333"/>
      <name val="Arial"/>
      <family val="2"/>
    </font>
    <font>
      <sz val="12"/>
      <color rgb="FF404040"/>
      <name val="Arial"/>
      <family val="2"/>
    </font>
    <font>
      <sz val="13"/>
      <color rgb="FF333333"/>
      <name val="Helvetica"/>
      <family val="2"/>
    </font>
    <font>
      <sz val="11"/>
      <color rgb="FF333333"/>
      <name val="Georgia"/>
      <family val="1"/>
    </font>
    <font>
      <sz val="11"/>
      <color rgb="FF333333"/>
      <name val="Helvetica"/>
      <family val="2"/>
    </font>
    <font>
      <sz val="11"/>
      <color rgb="FF333333"/>
      <name val="Inherit"/>
    </font>
    <font>
      <sz val="23"/>
      <color rgb="FF333333"/>
      <name val="Inherit"/>
    </font>
    <font>
      <b/>
      <sz val="12"/>
      <color rgb="FF333333"/>
      <name val="Inherit"/>
    </font>
    <font>
      <sz val="12"/>
      <color rgb="FF333333"/>
      <name val="Inherit"/>
    </font>
    <font>
      <sz val="12"/>
      <color theme="1"/>
      <name val="Calibri"/>
      <family val="2"/>
      <scheme val="minor"/>
    </font>
    <font>
      <sz val="14"/>
      <color rgb="FF333333"/>
      <name val="Calibri"/>
      <family val="2"/>
    </font>
    <font>
      <sz val="8"/>
      <color rgb="FF404040"/>
      <name val="Arial"/>
      <family val="2"/>
    </font>
    <font>
      <sz val="8"/>
      <color rgb="FF000000"/>
      <name val="Verdana"/>
      <family val="2"/>
    </font>
    <font>
      <sz val="11"/>
      <color rgb="FF333333"/>
      <name val="Arial"/>
      <family val="2"/>
    </font>
    <font>
      <sz val="11"/>
      <color theme="1"/>
      <name val="Helvetica"/>
      <family val="2"/>
    </font>
    <font>
      <b/>
      <sz val="11"/>
      <color rgb="FF333333"/>
      <name val="Helvetica"/>
      <family val="2"/>
    </font>
    <font>
      <sz val="15"/>
      <color rgb="FF04355D"/>
      <name val="Georgia"/>
      <family val="1"/>
    </font>
    <font>
      <u/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u/>
      <sz val="11"/>
      <color rgb="FF333333"/>
      <name val="Arial"/>
      <family val="2"/>
    </font>
    <font>
      <sz val="11"/>
      <color rgb="FF33333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BBBBBB"/>
      </left>
      <right style="mediumDashed">
        <color rgb="FFBBBBBB"/>
      </right>
      <top style="mediumDashed">
        <color rgb="FFBBBBBB"/>
      </top>
      <bottom style="mediumDashed">
        <color rgb="FFBBBBBB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</cellStyleXfs>
  <cellXfs count="188">
    <xf numFmtId="0" fontId="0" fillId="0" borderId="0" xfId="0"/>
    <xf numFmtId="0" fontId="1" fillId="0" borderId="1" xfId="0" applyFont="1" applyBorder="1" applyAlignment="1"/>
    <xf numFmtId="0" fontId="0" fillId="0" borderId="0" xfId="0" applyFill="1" applyBorder="1" applyAlignment="1"/>
    <xf numFmtId="3" fontId="0" fillId="0" borderId="0" xfId="0" applyNumberFormat="1" applyAlignment="1"/>
    <xf numFmtId="3" fontId="0" fillId="0" borderId="1" xfId="0" applyNumberFormat="1" applyBorder="1" applyAlignment="1"/>
    <xf numFmtId="3" fontId="0" fillId="0" borderId="2" xfId="0" applyNumberFormat="1" applyBorder="1" applyAlignment="1"/>
    <xf numFmtId="3" fontId="1" fillId="0" borderId="1" xfId="0" applyNumberFormat="1" applyFont="1" applyBorder="1" applyAlignment="1"/>
    <xf numFmtId="0" fontId="2" fillId="0" borderId="1" xfId="1" applyBorder="1" applyAlignment="1" applyProtection="1"/>
    <xf numFmtId="0" fontId="0" fillId="0" borderId="0" xfId="0" applyAlignment="1"/>
    <xf numFmtId="16" fontId="0" fillId="0" borderId="0" xfId="0" applyNumberForma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1" xfId="0" applyFont="1" applyBorder="1" applyAlignment="1"/>
    <xf numFmtId="0" fontId="1" fillId="0" borderId="0" xfId="0" applyFont="1" applyAlignment="1"/>
    <xf numFmtId="0" fontId="1" fillId="0" borderId="3" xfId="0" applyFont="1" applyFill="1" applyBorder="1" applyAlignment="1"/>
    <xf numFmtId="10" fontId="0" fillId="0" borderId="0" xfId="2" applyNumberFormat="1" applyFont="1" applyAlignment="1"/>
    <xf numFmtId="0" fontId="6" fillId="0" borderId="0" xfId="0" applyFont="1" applyAlignment="1"/>
    <xf numFmtId="0" fontId="7" fillId="0" borderId="1" xfId="0" applyFont="1" applyBorder="1" applyAlignment="1"/>
    <xf numFmtId="0" fontId="1" fillId="0" borderId="1" xfId="0" applyFont="1" applyBorder="1" applyAlignment="1">
      <alignment wrapText="1"/>
    </xf>
    <xf numFmtId="0" fontId="2" fillId="0" borderId="1" xfId="1" applyBorder="1" applyAlignment="1" applyProtection="1">
      <alignment wrapText="1"/>
    </xf>
    <xf numFmtId="3" fontId="0" fillId="0" borderId="0" xfId="0" applyNumberFormat="1" applyFill="1" applyBorder="1" applyAlignment="1"/>
    <xf numFmtId="0" fontId="8" fillId="0" borderId="1" xfId="0" applyFont="1" applyBorder="1" applyAlignment="1"/>
    <xf numFmtId="16" fontId="1" fillId="0" borderId="1" xfId="0" applyNumberFormat="1" applyFont="1" applyBorder="1" applyAlignment="1">
      <alignment wrapText="1"/>
    </xf>
    <xf numFmtId="16" fontId="1" fillId="0" borderId="1" xfId="0" applyNumberFormat="1" applyFont="1" applyBorder="1" applyAlignment="1"/>
    <xf numFmtId="0" fontId="1" fillId="0" borderId="0" xfId="0" applyFont="1" applyFill="1" applyBorder="1" applyAlignment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1" fontId="9" fillId="0" borderId="1" xfId="0" applyNumberFormat="1" applyFont="1" applyBorder="1" applyAlignment="1"/>
    <xf numFmtId="1" fontId="9" fillId="0" borderId="3" xfId="0" applyNumberFormat="1" applyFont="1" applyFill="1" applyBorder="1" applyAlignment="1"/>
    <xf numFmtId="0" fontId="9" fillId="0" borderId="4" xfId="0" applyFont="1" applyFill="1" applyBorder="1" applyAlignment="1">
      <alignment wrapText="1"/>
    </xf>
    <xf numFmtId="1" fontId="9" fillId="0" borderId="5" xfId="0" applyNumberFormat="1" applyFont="1" applyFill="1" applyBorder="1" applyAlignment="1"/>
    <xf numFmtId="0" fontId="9" fillId="0" borderId="1" xfId="0" applyFont="1" applyBorder="1" applyAlignment="1"/>
    <xf numFmtId="0" fontId="9" fillId="0" borderId="0" xfId="0" applyFont="1" applyFill="1" applyBorder="1" applyAlignment="1"/>
    <xf numFmtId="0" fontId="10" fillId="0" borderId="1" xfId="0" applyFont="1" applyBorder="1" applyAlignment="1"/>
    <xf numFmtId="0" fontId="2" fillId="0" borderId="8" xfId="1" applyBorder="1" applyAlignment="1" applyProtection="1"/>
    <xf numFmtId="0" fontId="9" fillId="0" borderId="9" xfId="0" applyFont="1" applyBorder="1" applyAlignment="1"/>
    <xf numFmtId="1" fontId="0" fillId="0" borderId="0" xfId="0" applyNumberFormat="1" applyAlignment="1"/>
    <xf numFmtId="0" fontId="13" fillId="2" borderId="0" xfId="0" applyFont="1" applyFill="1" applyAlignment="1">
      <alignment horizontal="right"/>
    </xf>
    <xf numFmtId="0" fontId="13" fillId="2" borderId="0" xfId="0" applyFont="1" applyFill="1" applyAlignment="1"/>
    <xf numFmtId="1" fontId="0" fillId="0" borderId="0" xfId="0" applyNumberFormat="1" applyFill="1" applyBorder="1" applyAlignment="1"/>
    <xf numFmtId="1" fontId="1" fillId="0" borderId="1" xfId="0" applyNumberFormat="1" applyFont="1" applyBorder="1" applyAlignment="1"/>
    <xf numFmtId="1" fontId="9" fillId="0" borderId="1" xfId="0" applyNumberFormat="1" applyFont="1" applyBorder="1" applyAlignment="1">
      <alignment wrapText="1"/>
    </xf>
    <xf numFmtId="10" fontId="0" fillId="0" borderId="0" xfId="2" applyNumberFormat="1" applyFont="1"/>
    <xf numFmtId="0" fontId="9" fillId="0" borderId="1" xfId="0" applyFont="1" applyBorder="1" applyAlignment="1">
      <alignment vertical="center" wrapText="1"/>
    </xf>
    <xf numFmtId="0" fontId="2" fillId="0" borderId="1" xfId="1" applyBorder="1" applyAlignment="1" applyProtection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2" fillId="0" borderId="1" xfId="1" applyBorder="1" applyAlignment="1" applyProtection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2" fillId="3" borderId="1" xfId="1" applyFill="1" applyBorder="1" applyAlignment="1" applyProtection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16" fontId="0" fillId="0" borderId="0" xfId="0" applyNumberFormat="1"/>
    <xf numFmtId="0" fontId="9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indent="1"/>
    </xf>
    <xf numFmtId="16" fontId="9" fillId="0" borderId="1" xfId="0" applyNumberFormat="1" applyFont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/>
    <xf numFmtId="0" fontId="17" fillId="0" borderId="1" xfId="0" applyFont="1" applyBorder="1" applyAlignment="1">
      <alignment vertical="center"/>
    </xf>
    <xf numFmtId="16" fontId="17" fillId="0" borderId="1" xfId="0" applyNumberFormat="1" applyFont="1" applyBorder="1" applyAlignment="1">
      <alignment vertical="center"/>
    </xf>
    <xf numFmtId="0" fontId="0" fillId="0" borderId="0" xfId="0" applyBorder="1" applyAlignment="1"/>
    <xf numFmtId="0" fontId="17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/>
    <xf numFmtId="16" fontId="11" fillId="0" borderId="1" xfId="0" applyNumberFormat="1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0" fillId="0" borderId="0" xfId="0" applyFont="1" applyAlignme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/>
    <xf numFmtId="0" fontId="17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14" fontId="0" fillId="0" borderId="0" xfId="0" applyNumberFormat="1" applyAlignment="1"/>
    <xf numFmtId="0" fontId="17" fillId="3" borderId="1" xfId="0" applyFont="1" applyFill="1" applyBorder="1" applyAlignment="1">
      <alignment vertical="center" wrapText="1"/>
    </xf>
    <xf numFmtId="0" fontId="17" fillId="3" borderId="0" xfId="0" applyFont="1" applyFill="1" applyBorder="1" applyAlignment="1">
      <alignment vertical="center" wrapText="1"/>
    </xf>
    <xf numFmtId="20" fontId="0" fillId="0" borderId="0" xfId="0" applyNumberFormat="1" applyAlignment="1">
      <alignment vertical="center"/>
    </xf>
    <xf numFmtId="16" fontId="0" fillId="0" borderId="0" xfId="0" applyNumberFormat="1" applyAlignment="1">
      <alignment vertical="center"/>
    </xf>
    <xf numFmtId="14" fontId="17" fillId="0" borderId="0" xfId="0" applyNumberFormat="1" applyFont="1" applyAlignment="1">
      <alignment vertical="center"/>
    </xf>
    <xf numFmtId="14" fontId="19" fillId="0" borderId="0" xfId="0" applyNumberFormat="1" applyFont="1" applyAlignment="1">
      <alignment vertical="center"/>
    </xf>
    <xf numFmtId="0" fontId="24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6" fontId="1" fillId="0" borderId="0" xfId="0" applyNumberFormat="1" applyFont="1" applyAlignment="1">
      <alignment vertical="center"/>
    </xf>
    <xf numFmtId="0" fontId="17" fillId="0" borderId="3" xfId="0" applyFont="1" applyFill="1" applyBorder="1" applyAlignment="1">
      <alignment vertical="center"/>
    </xf>
    <xf numFmtId="0" fontId="2" fillId="0" borderId="0" xfId="1" applyBorder="1" applyAlignment="1" applyProtection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/>
    </xf>
    <xf numFmtId="0" fontId="2" fillId="0" borderId="6" xfId="1" applyBorder="1" applyAlignment="1" applyProtection="1">
      <alignment vertical="center"/>
    </xf>
    <xf numFmtId="0" fontId="2" fillId="0" borderId="11" xfId="1" applyBorder="1" applyAlignment="1" applyProtection="1">
      <alignment vertical="center"/>
    </xf>
    <xf numFmtId="0" fontId="2" fillId="0" borderId="7" xfId="1" applyBorder="1" applyAlignment="1" applyProtection="1">
      <alignment vertical="center"/>
    </xf>
    <xf numFmtId="0" fontId="17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6" fillId="0" borderId="1" xfId="0" applyFont="1" applyBorder="1" applyAlignment="1">
      <alignment vertical="center" wrapText="1"/>
    </xf>
    <xf numFmtId="16" fontId="26" fillId="0" borderId="1" xfId="0" applyNumberFormat="1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6" fillId="0" borderId="1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7" fillId="4" borderId="0" xfId="0" applyFont="1" applyFill="1" applyAlignment="1">
      <alignment vertical="center"/>
    </xf>
    <xf numFmtId="0" fontId="26" fillId="4" borderId="1" xfId="0" applyFont="1" applyFill="1" applyBorder="1" applyAlignment="1">
      <alignment vertical="center" wrapText="1"/>
    </xf>
    <xf numFmtId="16" fontId="26" fillId="4" borderId="1" xfId="0" applyNumberFormat="1" applyFont="1" applyFill="1" applyBorder="1" applyAlignment="1">
      <alignment vertical="center" wrapText="1"/>
    </xf>
    <xf numFmtId="0" fontId="17" fillId="4" borderId="0" xfId="0" applyFont="1" applyFill="1" applyAlignment="1">
      <alignment horizontal="right" vertical="center"/>
    </xf>
    <xf numFmtId="0" fontId="0" fillId="4" borderId="0" xfId="0" applyFill="1"/>
    <xf numFmtId="0" fontId="17" fillId="0" borderId="0" xfId="0" applyFont="1" applyAlignment="1">
      <alignment horizontal="left" vertical="center" indent="4"/>
    </xf>
    <xf numFmtId="0" fontId="17" fillId="4" borderId="0" xfId="0" applyFont="1" applyFill="1" applyAlignment="1">
      <alignment vertical="center" wrapText="1"/>
    </xf>
    <xf numFmtId="0" fontId="17" fillId="4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 wrapText="1"/>
    </xf>
    <xf numFmtId="0" fontId="2" fillId="4" borderId="1" xfId="1" applyFill="1" applyBorder="1" applyAlignment="1" applyProtection="1">
      <alignment vertical="center" wrapText="1"/>
    </xf>
    <xf numFmtId="0" fontId="17" fillId="4" borderId="0" xfId="0" applyFont="1" applyFill="1" applyBorder="1" applyAlignment="1">
      <alignment vertical="center"/>
    </xf>
    <xf numFmtId="0" fontId="17" fillId="4" borderId="8" xfId="0" applyFont="1" applyFill="1" applyBorder="1" applyAlignment="1">
      <alignment vertical="center" wrapText="1"/>
    </xf>
    <xf numFmtId="0" fontId="2" fillId="4" borderId="6" xfId="1" applyFill="1" applyBorder="1" applyAlignment="1" applyProtection="1">
      <alignment vertical="center" wrapText="1"/>
    </xf>
    <xf numFmtId="0" fontId="2" fillId="4" borderId="11" xfId="1" applyFill="1" applyBorder="1" applyAlignment="1" applyProtection="1">
      <alignment vertical="center" wrapText="1"/>
    </xf>
    <xf numFmtId="0" fontId="2" fillId="4" borderId="7" xfId="1" applyFill="1" applyBorder="1" applyAlignment="1" applyProtection="1">
      <alignment vertical="center" wrapText="1"/>
    </xf>
    <xf numFmtId="0" fontId="17" fillId="4" borderId="9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6" fillId="4" borderId="0" xfId="0" applyFont="1" applyFill="1" applyBorder="1" applyAlignment="1">
      <alignment vertical="center" wrapText="1"/>
    </xf>
    <xf numFmtId="0" fontId="26" fillId="0" borderId="0" xfId="0" applyFont="1" applyAlignment="1">
      <alignment horizontal="left" vertical="center" wrapText="1" indent="4"/>
    </xf>
    <xf numFmtId="0" fontId="26" fillId="0" borderId="0" xfId="0" applyFont="1"/>
    <xf numFmtId="0" fontId="1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 indent="4"/>
    </xf>
    <xf numFmtId="0" fontId="17" fillId="4" borderId="0" xfId="0" applyFont="1" applyFill="1" applyBorder="1" applyAlignment="1">
      <alignment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indent="4"/>
    </xf>
    <xf numFmtId="0" fontId="29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16" fontId="0" fillId="0" borderId="1" xfId="0" applyNumberFormat="1" applyBorder="1" applyAlignment="1">
      <alignment vertical="center" wrapText="1"/>
    </xf>
    <xf numFmtId="0" fontId="26" fillId="4" borderId="0" xfId="0" applyFont="1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7" fillId="0" borderId="0" xfId="0" applyFont="1"/>
    <xf numFmtId="14" fontId="17" fillId="0" borderId="0" xfId="0" applyNumberFormat="1" applyFont="1" applyAlignment="1">
      <alignment horizontal="left" vertical="center"/>
    </xf>
    <xf numFmtId="16" fontId="17" fillId="0" borderId="0" xfId="0" applyNumberFormat="1" applyFont="1" applyAlignment="1">
      <alignment horizontal="left" vertical="center"/>
    </xf>
    <xf numFmtId="0" fontId="28" fillId="4" borderId="0" xfId="0" applyFont="1" applyFill="1" applyAlignment="1">
      <alignment horizontal="center" vertical="center"/>
    </xf>
    <xf numFmtId="21" fontId="17" fillId="4" borderId="0" xfId="0" applyNumberFormat="1" applyFont="1" applyFill="1" applyAlignment="1">
      <alignment vertical="center"/>
    </xf>
    <xf numFmtId="16" fontId="17" fillId="4" borderId="0" xfId="0" applyNumberFormat="1" applyFont="1" applyFill="1" applyAlignment="1">
      <alignment vertical="center"/>
    </xf>
    <xf numFmtId="20" fontId="17" fillId="4" borderId="0" xfId="0" applyNumberFormat="1" applyFont="1" applyFill="1" applyAlignment="1">
      <alignment vertical="center"/>
    </xf>
    <xf numFmtId="0" fontId="0" fillId="4" borderId="0" xfId="0" applyFill="1" applyAlignment="1"/>
    <xf numFmtId="20" fontId="26" fillId="4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6" fontId="26" fillId="4" borderId="0" xfId="0" applyNumberFormat="1" applyFont="1" applyFill="1" applyAlignment="1">
      <alignment vertical="center"/>
    </xf>
    <xf numFmtId="0" fontId="16" fillId="0" borderId="0" xfId="0" applyFont="1" applyAlignment="1">
      <alignment vertical="center"/>
    </xf>
    <xf numFmtId="0" fontId="31" fillId="4" borderId="1" xfId="0" applyFont="1" applyFill="1" applyBorder="1" applyAlignment="1">
      <alignment vertical="center" wrapText="1"/>
    </xf>
    <xf numFmtId="0" fontId="26" fillId="4" borderId="5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 wrapText="1"/>
    </xf>
    <xf numFmtId="16" fontId="16" fillId="0" borderId="0" xfId="0" applyNumberFormat="1" applyFont="1" applyAlignment="1">
      <alignment vertical="center"/>
    </xf>
    <xf numFmtId="0" fontId="0" fillId="5" borderId="0" xfId="0" applyFill="1"/>
    <xf numFmtId="0" fontId="0" fillId="5" borderId="0" xfId="0" applyFill="1" applyAlignment="1"/>
    <xf numFmtId="164" fontId="26" fillId="0" borderId="0" xfId="0" applyNumberFormat="1" applyFont="1" applyAlignment="1">
      <alignment horizontal="left" vertical="center" indent="4"/>
    </xf>
    <xf numFmtId="0" fontId="0" fillId="0" borderId="0" xfId="0" applyAlignment="1">
      <alignment horizontal="right"/>
    </xf>
    <xf numFmtId="16" fontId="26" fillId="0" borderId="0" xfId="0" applyNumberFormat="1" applyFont="1" applyAlignment="1">
      <alignment horizontal="left" vertical="center" wrapText="1" indent="4"/>
    </xf>
    <xf numFmtId="0" fontId="33" fillId="0" borderId="0" xfId="0" applyFont="1" applyAlignment="1">
      <alignment vertical="top" wrapText="1"/>
    </xf>
    <xf numFmtId="16" fontId="33" fillId="0" borderId="0" xfId="0" applyNumberFormat="1" applyFont="1" applyAlignment="1">
      <alignment horizontal="left" vertical="top" wrapText="1"/>
    </xf>
    <xf numFmtId="0" fontId="9" fillId="0" borderId="6" xfId="0" applyFont="1" applyBorder="1" applyAlignment="1"/>
    <xf numFmtId="0" fontId="9" fillId="0" borderId="7" xfId="0" applyFont="1" applyBorder="1" applyAlignment="1"/>
    <xf numFmtId="0" fontId="9" fillId="0" borderId="8" xfId="0" applyFont="1" applyBorder="1" applyAlignment="1"/>
    <xf numFmtId="0" fontId="9" fillId="0" borderId="9" xfId="0" applyFont="1" applyBorder="1" applyAlignment="1"/>
    <xf numFmtId="1" fontId="9" fillId="0" borderId="8" xfId="0" applyNumberFormat="1" applyFont="1" applyBorder="1" applyAlignment="1"/>
    <xf numFmtId="1" fontId="9" fillId="0" borderId="9" xfId="0" applyNumberFormat="1" applyFont="1" applyBorder="1" applyAlignment="1"/>
    <xf numFmtId="0" fontId="17" fillId="0" borderId="0" xfId="0" applyFont="1" applyAlignment="1">
      <alignment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orseracebase.com/horse-racing-today.php?raceid=14593" TargetMode="External"/><Relationship Id="rId117" Type="http://schemas.openxmlformats.org/officeDocument/2006/relationships/hyperlink" Target="http://www.horseracebase.com/horses.php?id=288342" TargetMode="External"/><Relationship Id="rId21" Type="http://schemas.openxmlformats.org/officeDocument/2006/relationships/hyperlink" Target="http://www.horseracebase.com/horses.php?id=292709" TargetMode="External"/><Relationship Id="rId42" Type="http://schemas.openxmlformats.org/officeDocument/2006/relationships/hyperlink" Target="http://www.horseracebase.com/horse-racing-today.php?raceid=14625" TargetMode="External"/><Relationship Id="rId47" Type="http://schemas.openxmlformats.org/officeDocument/2006/relationships/hyperlink" Target="http://www.horseracebase.com/horses.php?id=275849" TargetMode="External"/><Relationship Id="rId63" Type="http://schemas.openxmlformats.org/officeDocument/2006/relationships/hyperlink" Target="http://www.horseracebase.com/horses.php?id=302181" TargetMode="External"/><Relationship Id="rId68" Type="http://schemas.openxmlformats.org/officeDocument/2006/relationships/hyperlink" Target="http://www.horseracebase.com/horse-racing-today.php?raceid=14759" TargetMode="External"/><Relationship Id="rId84" Type="http://schemas.openxmlformats.org/officeDocument/2006/relationships/hyperlink" Target="http://www.horseracebase.com/horse-racing-today.php?raceid=14812" TargetMode="External"/><Relationship Id="rId89" Type="http://schemas.openxmlformats.org/officeDocument/2006/relationships/hyperlink" Target="http://www.horseracebase.com/horses.php?id=302175" TargetMode="External"/><Relationship Id="rId112" Type="http://schemas.openxmlformats.org/officeDocument/2006/relationships/hyperlink" Target="http://www.horseracebase.com/horse-racing-today.php?raceid=15000" TargetMode="External"/><Relationship Id="rId133" Type="http://schemas.openxmlformats.org/officeDocument/2006/relationships/hyperlink" Target="http://www.horseracebase.com/horses.php?id=265989" TargetMode="External"/><Relationship Id="rId138" Type="http://schemas.openxmlformats.org/officeDocument/2006/relationships/hyperlink" Target="http://www.horseracebase.com/horse-racing-today.php?raceid=15051" TargetMode="External"/><Relationship Id="rId16" Type="http://schemas.openxmlformats.org/officeDocument/2006/relationships/hyperlink" Target="http://www.horseracebase.com/horse-racing-today.php?raceid=14536" TargetMode="External"/><Relationship Id="rId107" Type="http://schemas.openxmlformats.org/officeDocument/2006/relationships/hyperlink" Target="http://www.horseracebase.com/horses.php?id=292626" TargetMode="External"/><Relationship Id="rId11" Type="http://schemas.openxmlformats.org/officeDocument/2006/relationships/hyperlink" Target="http://www.horseracebase.com/horses.php?id=236595" TargetMode="External"/><Relationship Id="rId32" Type="http://schemas.openxmlformats.org/officeDocument/2006/relationships/hyperlink" Target="http://www.horseracebase.com/horse-racing-today.php?raceid=14585" TargetMode="External"/><Relationship Id="rId37" Type="http://schemas.openxmlformats.org/officeDocument/2006/relationships/hyperlink" Target="http://www.horseracebase.com/horses.php?id=294460" TargetMode="External"/><Relationship Id="rId53" Type="http://schemas.openxmlformats.org/officeDocument/2006/relationships/hyperlink" Target="http://www.horseracebase.com/horses.php?id=301937" TargetMode="External"/><Relationship Id="rId58" Type="http://schemas.openxmlformats.org/officeDocument/2006/relationships/hyperlink" Target="http://www.horseracebase.com/horse-racing-today.php?raceid=14735" TargetMode="External"/><Relationship Id="rId74" Type="http://schemas.openxmlformats.org/officeDocument/2006/relationships/hyperlink" Target="http://www.horseracebase.com/horse-racing-today.php?raceid=14809" TargetMode="External"/><Relationship Id="rId79" Type="http://schemas.openxmlformats.org/officeDocument/2006/relationships/hyperlink" Target="http://www.horseracebase.com/horses.php?id=292709" TargetMode="External"/><Relationship Id="rId102" Type="http://schemas.openxmlformats.org/officeDocument/2006/relationships/hyperlink" Target="http://www.horseracebase.com/horse-racing-today.php?raceid=14978" TargetMode="External"/><Relationship Id="rId123" Type="http://schemas.openxmlformats.org/officeDocument/2006/relationships/hyperlink" Target="http://www.horseracebase.com/horses.php?id=295089" TargetMode="External"/><Relationship Id="rId128" Type="http://schemas.openxmlformats.org/officeDocument/2006/relationships/hyperlink" Target="http://www.horseracebase.com/horse-racing-today.php?raceid=15044" TargetMode="External"/><Relationship Id="rId5" Type="http://schemas.openxmlformats.org/officeDocument/2006/relationships/hyperlink" Target="http://www.horseracebase.com/horses.php?id=287242" TargetMode="External"/><Relationship Id="rId90" Type="http://schemas.openxmlformats.org/officeDocument/2006/relationships/hyperlink" Target="http://www.horseracebase.com/horse-racing-today.php?raceid=14952" TargetMode="External"/><Relationship Id="rId95" Type="http://schemas.openxmlformats.org/officeDocument/2006/relationships/hyperlink" Target="http://www.horseracebase.com/horses.php?id=265379" TargetMode="External"/><Relationship Id="rId22" Type="http://schemas.openxmlformats.org/officeDocument/2006/relationships/hyperlink" Target="http://www.horseracebase.com/horse-racing-today.php?raceid=14535" TargetMode="External"/><Relationship Id="rId27" Type="http://schemas.openxmlformats.org/officeDocument/2006/relationships/hyperlink" Target="http://www.horseracebase.com/horses.php?id=267676" TargetMode="External"/><Relationship Id="rId43" Type="http://schemas.openxmlformats.org/officeDocument/2006/relationships/hyperlink" Target="http://www.horseracebase.com/horse-racing-today.php?raceid=14618" TargetMode="External"/><Relationship Id="rId48" Type="http://schemas.openxmlformats.org/officeDocument/2006/relationships/hyperlink" Target="http://www.horseracebase.com/horse-racing-today.php?raceid=14706" TargetMode="External"/><Relationship Id="rId64" Type="http://schemas.openxmlformats.org/officeDocument/2006/relationships/hyperlink" Target="http://www.horseracebase.com/horse-racing-today.php?raceid=14757" TargetMode="External"/><Relationship Id="rId69" Type="http://schemas.openxmlformats.org/officeDocument/2006/relationships/hyperlink" Target="http://www.horseracebase.com/horses.php?id=274113" TargetMode="External"/><Relationship Id="rId113" Type="http://schemas.openxmlformats.org/officeDocument/2006/relationships/hyperlink" Target="http://www.horseracebase.com/horses.php?id=302015" TargetMode="External"/><Relationship Id="rId118" Type="http://schemas.openxmlformats.org/officeDocument/2006/relationships/hyperlink" Target="http://www.horseracebase.com/horse-racing-today.php?raceid=15022" TargetMode="External"/><Relationship Id="rId134" Type="http://schemas.openxmlformats.org/officeDocument/2006/relationships/hyperlink" Target="http://www.horseracebase.com/horse-racing-today.php?raceid=15047" TargetMode="External"/><Relationship Id="rId139" Type="http://schemas.openxmlformats.org/officeDocument/2006/relationships/printerSettings" Target="../printerSettings/printerSettings1.bin"/><Relationship Id="rId8" Type="http://schemas.openxmlformats.org/officeDocument/2006/relationships/hyperlink" Target="http://www.horseracebase.com/horse-racing-today.php?raceid=14528" TargetMode="External"/><Relationship Id="rId51" Type="http://schemas.openxmlformats.org/officeDocument/2006/relationships/hyperlink" Target="http://www.horseracebase.com/horses.php?id=273784" TargetMode="External"/><Relationship Id="rId72" Type="http://schemas.openxmlformats.org/officeDocument/2006/relationships/hyperlink" Target="http://www.horseracebase.com/horse-racing-today.php?raceid=14801" TargetMode="External"/><Relationship Id="rId80" Type="http://schemas.openxmlformats.org/officeDocument/2006/relationships/hyperlink" Target="http://www.horseracebase.com/horse-racing-today.php?raceid=14822" TargetMode="External"/><Relationship Id="rId85" Type="http://schemas.openxmlformats.org/officeDocument/2006/relationships/hyperlink" Target="http://www.horseracebase.com/horses.php?id=244494" TargetMode="External"/><Relationship Id="rId93" Type="http://schemas.openxmlformats.org/officeDocument/2006/relationships/hyperlink" Target="http://www.horseracebase.com/horses.php?id=285999" TargetMode="External"/><Relationship Id="rId98" Type="http://schemas.openxmlformats.org/officeDocument/2006/relationships/hyperlink" Target="http://www.horseracebase.com/horse-racing-today.php?raceid=14977" TargetMode="External"/><Relationship Id="rId121" Type="http://schemas.openxmlformats.org/officeDocument/2006/relationships/hyperlink" Target="http://www.horseracebase.com/horses.php?id=258978" TargetMode="External"/><Relationship Id="rId3" Type="http://schemas.openxmlformats.org/officeDocument/2006/relationships/hyperlink" Target="http://www.horseracebase.com/horses.php?id=279715" TargetMode="External"/><Relationship Id="rId12" Type="http://schemas.openxmlformats.org/officeDocument/2006/relationships/hyperlink" Target="http://www.horseracebase.com/horse-racing-today.php?raceid=14508" TargetMode="External"/><Relationship Id="rId17" Type="http://schemas.openxmlformats.org/officeDocument/2006/relationships/hyperlink" Target="http://www.horseracebase.com/horses.php?id=235472" TargetMode="External"/><Relationship Id="rId25" Type="http://schemas.openxmlformats.org/officeDocument/2006/relationships/hyperlink" Target="http://www.horseracebase.com/horses.php?id=280950" TargetMode="External"/><Relationship Id="rId33" Type="http://schemas.openxmlformats.org/officeDocument/2006/relationships/hyperlink" Target="http://www.horseracebase.com/horses.php?id=300468" TargetMode="External"/><Relationship Id="rId38" Type="http://schemas.openxmlformats.org/officeDocument/2006/relationships/hyperlink" Target="http://www.horseracebase.com/horses.php?id=284320" TargetMode="External"/><Relationship Id="rId46" Type="http://schemas.openxmlformats.org/officeDocument/2006/relationships/hyperlink" Target="http://www.horseracebase.com/horse-racing-today.php?raceid=14650" TargetMode="External"/><Relationship Id="rId59" Type="http://schemas.openxmlformats.org/officeDocument/2006/relationships/hyperlink" Target="http://www.horseracebase.com/horses.php?id=300456" TargetMode="External"/><Relationship Id="rId67" Type="http://schemas.openxmlformats.org/officeDocument/2006/relationships/hyperlink" Target="http://www.horseracebase.com/horses.php?id=302669" TargetMode="External"/><Relationship Id="rId103" Type="http://schemas.openxmlformats.org/officeDocument/2006/relationships/hyperlink" Target="http://www.horseracebase.com/horses.php?id=301850" TargetMode="External"/><Relationship Id="rId108" Type="http://schemas.openxmlformats.org/officeDocument/2006/relationships/hyperlink" Target="http://www.horseracebase.com/horse-racing-today.php?raceid=14982" TargetMode="External"/><Relationship Id="rId116" Type="http://schemas.openxmlformats.org/officeDocument/2006/relationships/hyperlink" Target="http://www.horseracebase.com/horse-racing-today.php?raceid=15011" TargetMode="External"/><Relationship Id="rId124" Type="http://schemas.openxmlformats.org/officeDocument/2006/relationships/hyperlink" Target="http://www.horseracebase.com/horse-racing-today.php?raceid=15043" TargetMode="External"/><Relationship Id="rId129" Type="http://schemas.openxmlformats.org/officeDocument/2006/relationships/hyperlink" Target="http://www.horseracebase.com/horses.php?id=287003" TargetMode="External"/><Relationship Id="rId137" Type="http://schemas.openxmlformats.org/officeDocument/2006/relationships/hyperlink" Target="http://www.horseracebase.com/horses.php?id=289921" TargetMode="External"/><Relationship Id="rId20" Type="http://schemas.openxmlformats.org/officeDocument/2006/relationships/hyperlink" Target="http://www.horseracebase.com/horse-racing-today.php?raceid=14542" TargetMode="External"/><Relationship Id="rId41" Type="http://schemas.openxmlformats.org/officeDocument/2006/relationships/hyperlink" Target="http://www.horseracebase.com/horse-racing-today.php?raceid=14617" TargetMode="External"/><Relationship Id="rId54" Type="http://schemas.openxmlformats.org/officeDocument/2006/relationships/hyperlink" Target="http://www.horseracebase.com/horse-racing-today.php?raceid=14701" TargetMode="External"/><Relationship Id="rId62" Type="http://schemas.openxmlformats.org/officeDocument/2006/relationships/hyperlink" Target="http://www.horseracebase.com/horse-racing-today.php?raceid=14748" TargetMode="External"/><Relationship Id="rId70" Type="http://schemas.openxmlformats.org/officeDocument/2006/relationships/hyperlink" Target="http://www.horseracebase.com/horse-racing-today.php?raceid=14798" TargetMode="External"/><Relationship Id="rId75" Type="http://schemas.openxmlformats.org/officeDocument/2006/relationships/hyperlink" Target="http://www.horseracebase.com/horses.php?id=293047" TargetMode="External"/><Relationship Id="rId83" Type="http://schemas.openxmlformats.org/officeDocument/2006/relationships/hyperlink" Target="http://www.horseracebase.com/horses.php?id=278452" TargetMode="External"/><Relationship Id="rId88" Type="http://schemas.openxmlformats.org/officeDocument/2006/relationships/hyperlink" Target="http://www.horseracebase.com/horse-racing-today.php?raceid=14952" TargetMode="External"/><Relationship Id="rId91" Type="http://schemas.openxmlformats.org/officeDocument/2006/relationships/hyperlink" Target="http://www.horseracebase.com/horses.php?id=292686" TargetMode="External"/><Relationship Id="rId96" Type="http://schemas.openxmlformats.org/officeDocument/2006/relationships/hyperlink" Target="http://www.horseracebase.com/horse-racing-today.php?raceid=14955" TargetMode="External"/><Relationship Id="rId111" Type="http://schemas.openxmlformats.org/officeDocument/2006/relationships/hyperlink" Target="http://www.horseracebase.com/horses.php?id=291770" TargetMode="External"/><Relationship Id="rId132" Type="http://schemas.openxmlformats.org/officeDocument/2006/relationships/hyperlink" Target="http://www.horseracebase.com/horse-racing-today.php?raceid=15067" TargetMode="External"/><Relationship Id="rId1" Type="http://schemas.openxmlformats.org/officeDocument/2006/relationships/hyperlink" Target="http://www.horseracebase.com/horses.php?id=275048" TargetMode="External"/><Relationship Id="rId6" Type="http://schemas.openxmlformats.org/officeDocument/2006/relationships/hyperlink" Target="http://www.horseracebase.com/horse-racing-today.php?raceid=14470" TargetMode="External"/><Relationship Id="rId15" Type="http://schemas.openxmlformats.org/officeDocument/2006/relationships/hyperlink" Target="http://www.horseracebase.com/horses.php?id=265989" TargetMode="External"/><Relationship Id="rId23" Type="http://schemas.openxmlformats.org/officeDocument/2006/relationships/hyperlink" Target="http://www.horseracebase.com/horses.php?id=265864" TargetMode="External"/><Relationship Id="rId28" Type="http://schemas.openxmlformats.org/officeDocument/2006/relationships/hyperlink" Target="http://www.horseracebase.com/horse-racing-today.php?raceid=14580" TargetMode="External"/><Relationship Id="rId36" Type="http://schemas.openxmlformats.org/officeDocument/2006/relationships/hyperlink" Target="http://www.horseracebase.com/horses.php?id=301759" TargetMode="External"/><Relationship Id="rId49" Type="http://schemas.openxmlformats.org/officeDocument/2006/relationships/hyperlink" Target="http://www.horseracebase.com/horses.php?id=285964" TargetMode="External"/><Relationship Id="rId57" Type="http://schemas.openxmlformats.org/officeDocument/2006/relationships/hyperlink" Target="http://www.horseracebase.com/horses.php?id=269548" TargetMode="External"/><Relationship Id="rId106" Type="http://schemas.openxmlformats.org/officeDocument/2006/relationships/hyperlink" Target="http://www.horseracebase.com/horse-racing-today.php?raceid=14969" TargetMode="External"/><Relationship Id="rId114" Type="http://schemas.openxmlformats.org/officeDocument/2006/relationships/hyperlink" Target="http://www.horseracebase.com/horse-racing-today.php?raceid=14994" TargetMode="External"/><Relationship Id="rId119" Type="http://schemas.openxmlformats.org/officeDocument/2006/relationships/hyperlink" Target="http://www.horseracebase.com/horses.php?id=273991" TargetMode="External"/><Relationship Id="rId127" Type="http://schemas.openxmlformats.org/officeDocument/2006/relationships/hyperlink" Target="http://www.horseracebase.com/horses.php?id=275048" TargetMode="External"/><Relationship Id="rId10" Type="http://schemas.openxmlformats.org/officeDocument/2006/relationships/hyperlink" Target="http://www.horseracebase.com/horse-racing-today.php?raceid=14525" TargetMode="External"/><Relationship Id="rId31" Type="http://schemas.openxmlformats.org/officeDocument/2006/relationships/hyperlink" Target="http://www.horseracebase.com/horses.php?id=302297" TargetMode="External"/><Relationship Id="rId44" Type="http://schemas.openxmlformats.org/officeDocument/2006/relationships/hyperlink" Target="http://www.horseracebase.com/horse-racing-today.php?raceid=14629" TargetMode="External"/><Relationship Id="rId52" Type="http://schemas.openxmlformats.org/officeDocument/2006/relationships/hyperlink" Target="http://www.horseracebase.com/horse-racing-today.php?raceid=14710" TargetMode="External"/><Relationship Id="rId60" Type="http://schemas.openxmlformats.org/officeDocument/2006/relationships/hyperlink" Target="http://www.horseracebase.com/horse-racing-today.php?raceid=14765" TargetMode="External"/><Relationship Id="rId65" Type="http://schemas.openxmlformats.org/officeDocument/2006/relationships/hyperlink" Target="http://www.horseracebase.com/horses.php?id=283978" TargetMode="External"/><Relationship Id="rId73" Type="http://schemas.openxmlformats.org/officeDocument/2006/relationships/hyperlink" Target="http://www.horseracebase.com/horses.php?id=301602" TargetMode="External"/><Relationship Id="rId78" Type="http://schemas.openxmlformats.org/officeDocument/2006/relationships/hyperlink" Target="http://www.horseracebase.com/horse-racing-today.php?raceid=14821" TargetMode="External"/><Relationship Id="rId81" Type="http://schemas.openxmlformats.org/officeDocument/2006/relationships/hyperlink" Target="http://www.horseracebase.com/horses.php?id=247686" TargetMode="External"/><Relationship Id="rId86" Type="http://schemas.openxmlformats.org/officeDocument/2006/relationships/hyperlink" Target="http://www.horseracebase.com/horse-racing-today.php?raceid=14815" TargetMode="External"/><Relationship Id="rId94" Type="http://schemas.openxmlformats.org/officeDocument/2006/relationships/hyperlink" Target="http://www.horseracebase.com/horse-racing-today.php?raceid=14954" TargetMode="External"/><Relationship Id="rId99" Type="http://schemas.openxmlformats.org/officeDocument/2006/relationships/hyperlink" Target="http://www.horseracebase.com/horses.php?id=283978" TargetMode="External"/><Relationship Id="rId101" Type="http://schemas.openxmlformats.org/officeDocument/2006/relationships/hyperlink" Target="http://www.horseracebase.com/horses.php?id=268220" TargetMode="External"/><Relationship Id="rId122" Type="http://schemas.openxmlformats.org/officeDocument/2006/relationships/hyperlink" Target="http://www.horseracebase.com/horse-racing-today.php?raceid=15026" TargetMode="External"/><Relationship Id="rId130" Type="http://schemas.openxmlformats.org/officeDocument/2006/relationships/hyperlink" Target="http://www.horseracebase.com/horse-racing-today.php?raceid=15058" TargetMode="External"/><Relationship Id="rId135" Type="http://schemas.openxmlformats.org/officeDocument/2006/relationships/hyperlink" Target="http://www.horseracebase.com/horses.php?id=296171" TargetMode="External"/><Relationship Id="rId4" Type="http://schemas.openxmlformats.org/officeDocument/2006/relationships/hyperlink" Target="http://www.horseracebase.com/horse-racing-today.php?raceid=14457" TargetMode="External"/><Relationship Id="rId9" Type="http://schemas.openxmlformats.org/officeDocument/2006/relationships/hyperlink" Target="http://www.horseracebase.com/horses.php?id=294185" TargetMode="External"/><Relationship Id="rId13" Type="http://schemas.openxmlformats.org/officeDocument/2006/relationships/hyperlink" Target="http://www.horseracebase.com/horses.php?id=298495" TargetMode="External"/><Relationship Id="rId18" Type="http://schemas.openxmlformats.org/officeDocument/2006/relationships/hyperlink" Target="http://www.horseracebase.com/horse-racing-today.php?raceid=14540" TargetMode="External"/><Relationship Id="rId39" Type="http://schemas.openxmlformats.org/officeDocument/2006/relationships/hyperlink" Target="http://www.horseracebase.com/horses.php?id=284531" TargetMode="External"/><Relationship Id="rId109" Type="http://schemas.openxmlformats.org/officeDocument/2006/relationships/hyperlink" Target="http://www.horseracebase.com/horses.php?id=292231" TargetMode="External"/><Relationship Id="rId34" Type="http://schemas.openxmlformats.org/officeDocument/2006/relationships/hyperlink" Target="http://www.horseracebase.com/horse-racing-today.php?raceid=14592" TargetMode="External"/><Relationship Id="rId50" Type="http://schemas.openxmlformats.org/officeDocument/2006/relationships/hyperlink" Target="http://www.horseracebase.com/horse-racing-today.php?raceid=14708" TargetMode="External"/><Relationship Id="rId55" Type="http://schemas.openxmlformats.org/officeDocument/2006/relationships/hyperlink" Target="http://www.horseracebase.com/horses.php?id=302649" TargetMode="External"/><Relationship Id="rId76" Type="http://schemas.openxmlformats.org/officeDocument/2006/relationships/hyperlink" Target="http://www.horseracebase.com/horse-racing-today.php?raceid=14820" TargetMode="External"/><Relationship Id="rId97" Type="http://schemas.openxmlformats.org/officeDocument/2006/relationships/hyperlink" Target="http://www.horseracebase.com/horses.php?id=292296" TargetMode="External"/><Relationship Id="rId104" Type="http://schemas.openxmlformats.org/officeDocument/2006/relationships/hyperlink" Target="http://www.horseracebase.com/horse-racing-today.php?raceid=14966" TargetMode="External"/><Relationship Id="rId120" Type="http://schemas.openxmlformats.org/officeDocument/2006/relationships/hyperlink" Target="http://www.horseracebase.com/horse-racing-today.php?raceid=15039" TargetMode="External"/><Relationship Id="rId125" Type="http://schemas.openxmlformats.org/officeDocument/2006/relationships/hyperlink" Target="http://www.horseracebase.com/horses.php?id=258905" TargetMode="External"/><Relationship Id="rId7" Type="http://schemas.openxmlformats.org/officeDocument/2006/relationships/hyperlink" Target="http://www.horseracebase.com/horses.php?id=301971" TargetMode="External"/><Relationship Id="rId71" Type="http://schemas.openxmlformats.org/officeDocument/2006/relationships/hyperlink" Target="http://www.horseracebase.com/horses.php?id=276825" TargetMode="External"/><Relationship Id="rId92" Type="http://schemas.openxmlformats.org/officeDocument/2006/relationships/hyperlink" Target="http://www.horseracebase.com/horse-racing-today.php?raceid=14946" TargetMode="External"/><Relationship Id="rId2" Type="http://schemas.openxmlformats.org/officeDocument/2006/relationships/hyperlink" Target="http://www.horseracebase.com/horse-racing-today.php?raceid=14459" TargetMode="External"/><Relationship Id="rId29" Type="http://schemas.openxmlformats.org/officeDocument/2006/relationships/hyperlink" Target="http://www.horseracebase.com/horses.php?id=286501" TargetMode="External"/><Relationship Id="rId24" Type="http://schemas.openxmlformats.org/officeDocument/2006/relationships/hyperlink" Target="http://www.horseracebase.com/horse-racing-today.php?raceid=14558" TargetMode="External"/><Relationship Id="rId40" Type="http://schemas.openxmlformats.org/officeDocument/2006/relationships/hyperlink" Target="http://www.horseracebase.com/horse-racing-today.php?raceid=14609" TargetMode="External"/><Relationship Id="rId45" Type="http://schemas.openxmlformats.org/officeDocument/2006/relationships/hyperlink" Target="http://www.horseracebase.com/horses.php?id=296042" TargetMode="External"/><Relationship Id="rId66" Type="http://schemas.openxmlformats.org/officeDocument/2006/relationships/hyperlink" Target="http://www.horseracebase.com/horse-racing-today.php?raceid=14773" TargetMode="External"/><Relationship Id="rId87" Type="http://schemas.openxmlformats.org/officeDocument/2006/relationships/hyperlink" Target="http://www.horseracebase.com/horses.php?id=301883" TargetMode="External"/><Relationship Id="rId110" Type="http://schemas.openxmlformats.org/officeDocument/2006/relationships/hyperlink" Target="http://www.horseracebase.com/horse-racing-today.php?raceid=14991" TargetMode="External"/><Relationship Id="rId115" Type="http://schemas.openxmlformats.org/officeDocument/2006/relationships/hyperlink" Target="http://www.horseracebase.com/horses.php?id=284515" TargetMode="External"/><Relationship Id="rId131" Type="http://schemas.openxmlformats.org/officeDocument/2006/relationships/hyperlink" Target="http://www.horseracebase.com/horses.php?id=279805" TargetMode="External"/><Relationship Id="rId136" Type="http://schemas.openxmlformats.org/officeDocument/2006/relationships/hyperlink" Target="http://www.horseracebase.com/horse-racing-today.php?raceid=15062" TargetMode="External"/><Relationship Id="rId61" Type="http://schemas.openxmlformats.org/officeDocument/2006/relationships/hyperlink" Target="http://www.horseracebase.com/horses.php?id=283617" TargetMode="External"/><Relationship Id="rId82" Type="http://schemas.openxmlformats.org/officeDocument/2006/relationships/hyperlink" Target="http://www.horseracebase.com/horse-racing-today.php?raceid=14811" TargetMode="External"/><Relationship Id="rId19" Type="http://schemas.openxmlformats.org/officeDocument/2006/relationships/hyperlink" Target="http://www.horseracebase.com/horses.php?id=302575" TargetMode="External"/><Relationship Id="rId14" Type="http://schemas.openxmlformats.org/officeDocument/2006/relationships/hyperlink" Target="http://www.horseracebase.com/horse-racing-today.php?raceid=14547" TargetMode="External"/><Relationship Id="rId30" Type="http://schemas.openxmlformats.org/officeDocument/2006/relationships/hyperlink" Target="http://www.horseracebase.com/horse-racing-today.php?raceid=14594" TargetMode="External"/><Relationship Id="rId35" Type="http://schemas.openxmlformats.org/officeDocument/2006/relationships/hyperlink" Target="http://www.horseracebase.com/horses.php?id=284515" TargetMode="External"/><Relationship Id="rId56" Type="http://schemas.openxmlformats.org/officeDocument/2006/relationships/hyperlink" Target="http://www.horseracebase.com/horse-racing-today.php?raceid=14730" TargetMode="External"/><Relationship Id="rId77" Type="http://schemas.openxmlformats.org/officeDocument/2006/relationships/hyperlink" Target="http://www.horseracebase.com/horses.php?id=259721" TargetMode="External"/><Relationship Id="rId100" Type="http://schemas.openxmlformats.org/officeDocument/2006/relationships/hyperlink" Target="http://www.horseracebase.com/horse-racing-today.php?raceid=14949" TargetMode="External"/><Relationship Id="rId105" Type="http://schemas.openxmlformats.org/officeDocument/2006/relationships/hyperlink" Target="http://www.horseracebase.com/horses.php?id=281009" TargetMode="External"/><Relationship Id="rId126" Type="http://schemas.openxmlformats.org/officeDocument/2006/relationships/hyperlink" Target="http://www.horseracebase.com/horse-racing-today.php?raceid=15044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rseracebase.com/horses.php?id=294853" TargetMode="External"/><Relationship Id="rId2" Type="http://schemas.openxmlformats.org/officeDocument/2006/relationships/hyperlink" Target="http://www.horseracebase.com/horses.php?id=276044" TargetMode="External"/><Relationship Id="rId1" Type="http://schemas.openxmlformats.org/officeDocument/2006/relationships/hyperlink" Target="http://www.horseracebase.com/horses.php?id=302283" TargetMode="External"/><Relationship Id="rId4" Type="http://schemas.openxmlformats.org/officeDocument/2006/relationships/hyperlink" Target="http://www.horseracebase.com/horses.php?id=292472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orseracebase.com/horse-racing-today.php?raceid=15423" TargetMode="External"/><Relationship Id="rId117" Type="http://schemas.openxmlformats.org/officeDocument/2006/relationships/hyperlink" Target="http://www.horseracebase.com/horses.php?id=270290" TargetMode="External"/><Relationship Id="rId21" Type="http://schemas.openxmlformats.org/officeDocument/2006/relationships/hyperlink" Target="http://www.horseracebase.com/horses.php?id=254716" TargetMode="External"/><Relationship Id="rId42" Type="http://schemas.openxmlformats.org/officeDocument/2006/relationships/hyperlink" Target="http://www.horseracebase.com/horse-racing-today.php?raceid=15625" TargetMode="External"/><Relationship Id="rId47" Type="http://schemas.openxmlformats.org/officeDocument/2006/relationships/hyperlink" Target="http://www.horseracebase.com/horses.php?id=301574" TargetMode="External"/><Relationship Id="rId63" Type="http://schemas.openxmlformats.org/officeDocument/2006/relationships/hyperlink" Target="http://www.horseracebase.com/horse-racing-today.php?raceid=15708" TargetMode="External"/><Relationship Id="rId68" Type="http://schemas.openxmlformats.org/officeDocument/2006/relationships/hyperlink" Target="http://www.horseracebase.com/horses.php?id=280166" TargetMode="External"/><Relationship Id="rId84" Type="http://schemas.openxmlformats.org/officeDocument/2006/relationships/hyperlink" Target="http://www.horseracebase.com/horse-racing-today.php?raceid=15804" TargetMode="External"/><Relationship Id="rId89" Type="http://schemas.openxmlformats.org/officeDocument/2006/relationships/hyperlink" Target="http://www.horseracebase.com/horses.php?id=292672" TargetMode="External"/><Relationship Id="rId112" Type="http://schemas.openxmlformats.org/officeDocument/2006/relationships/hyperlink" Target="http://www.horseracebase.com/horse-racing-today.php?raceid=15883" TargetMode="External"/><Relationship Id="rId133" Type="http://schemas.openxmlformats.org/officeDocument/2006/relationships/hyperlink" Target="http://www.horseracebase.com/horses.php?id=275849" TargetMode="External"/><Relationship Id="rId138" Type="http://schemas.openxmlformats.org/officeDocument/2006/relationships/hyperlink" Target="http://www.horseracebase.com/horses.php?id=298189" TargetMode="External"/><Relationship Id="rId16" Type="http://schemas.openxmlformats.org/officeDocument/2006/relationships/hyperlink" Target="http://www.horseracebase.com/horses.php?id=298404" TargetMode="External"/><Relationship Id="rId107" Type="http://schemas.openxmlformats.org/officeDocument/2006/relationships/hyperlink" Target="http://www.horseracebase.com/horses.php?id=145174" TargetMode="External"/><Relationship Id="rId11" Type="http://schemas.openxmlformats.org/officeDocument/2006/relationships/hyperlink" Target="http://www.horseracebase.com/horse-racing-today.php?raceid=15353" TargetMode="External"/><Relationship Id="rId32" Type="http://schemas.openxmlformats.org/officeDocument/2006/relationships/hyperlink" Target="http://www.horseracebase.com/horse-racing-today.php?raceid=15571" TargetMode="External"/><Relationship Id="rId37" Type="http://schemas.openxmlformats.org/officeDocument/2006/relationships/hyperlink" Target="http://www.horseracebase.com/horses.php?id=301270" TargetMode="External"/><Relationship Id="rId53" Type="http://schemas.openxmlformats.org/officeDocument/2006/relationships/hyperlink" Target="http://www.horseracebase.com/horse-racing-today.php?raceid=15653" TargetMode="External"/><Relationship Id="rId58" Type="http://schemas.openxmlformats.org/officeDocument/2006/relationships/hyperlink" Target="http://www.horseracebase.com/horses.php?id=284892" TargetMode="External"/><Relationship Id="rId74" Type="http://schemas.openxmlformats.org/officeDocument/2006/relationships/hyperlink" Target="http://www.horseracebase.com/horse-racing-today.php?raceid=15779" TargetMode="External"/><Relationship Id="rId79" Type="http://schemas.openxmlformats.org/officeDocument/2006/relationships/hyperlink" Target="http://www.horseracebase.com/horses.php?id=294637" TargetMode="External"/><Relationship Id="rId102" Type="http://schemas.openxmlformats.org/officeDocument/2006/relationships/hyperlink" Target="http://www.horseracebase.com/horse-racing-today.php?raceid=15852" TargetMode="External"/><Relationship Id="rId123" Type="http://schemas.openxmlformats.org/officeDocument/2006/relationships/hyperlink" Target="http://www.horseracebase.com/horses.php?id=271637" TargetMode="External"/><Relationship Id="rId128" Type="http://schemas.openxmlformats.org/officeDocument/2006/relationships/hyperlink" Target="http://www.horseracebase.com/horse-racing-today.php?raceid=15929" TargetMode="External"/><Relationship Id="rId144" Type="http://schemas.openxmlformats.org/officeDocument/2006/relationships/hyperlink" Target="http://www.horseracebase.com/horses.php?id=291941" TargetMode="External"/><Relationship Id="rId149" Type="http://schemas.openxmlformats.org/officeDocument/2006/relationships/hyperlink" Target="http://www.horseracebase.com/horses.php?id=288289" TargetMode="External"/><Relationship Id="rId5" Type="http://schemas.openxmlformats.org/officeDocument/2006/relationships/hyperlink" Target="http://www.horseracebase.com/horses.php?id=296053" TargetMode="External"/><Relationship Id="rId90" Type="http://schemas.openxmlformats.org/officeDocument/2006/relationships/hyperlink" Target="http://www.horseracebase.com/horse-racing-today.php?raceid=15820" TargetMode="External"/><Relationship Id="rId95" Type="http://schemas.openxmlformats.org/officeDocument/2006/relationships/hyperlink" Target="http://www.horseracebase.com/horses.php?id=281114" TargetMode="External"/><Relationship Id="rId22" Type="http://schemas.openxmlformats.org/officeDocument/2006/relationships/hyperlink" Target="http://www.horseracebase.com/horse-racing-today.php?raceid=15385" TargetMode="External"/><Relationship Id="rId27" Type="http://schemas.openxmlformats.org/officeDocument/2006/relationships/hyperlink" Target="http://www.horseracebase.com/horses.php?id=269675" TargetMode="External"/><Relationship Id="rId43" Type="http://schemas.openxmlformats.org/officeDocument/2006/relationships/hyperlink" Target="http://www.horseracebase.com/horses.php?id=278249" TargetMode="External"/><Relationship Id="rId48" Type="http://schemas.openxmlformats.org/officeDocument/2006/relationships/hyperlink" Target="http://www.horseracebase.com/horse-racing-today.php?raceid=15638" TargetMode="External"/><Relationship Id="rId64" Type="http://schemas.openxmlformats.org/officeDocument/2006/relationships/hyperlink" Target="http://www.horseracebase.com/horses.php?id=253451" TargetMode="External"/><Relationship Id="rId69" Type="http://schemas.openxmlformats.org/officeDocument/2006/relationships/hyperlink" Target="http://www.horseracebase.com/horse-racing-today.php?raceid=15774" TargetMode="External"/><Relationship Id="rId113" Type="http://schemas.openxmlformats.org/officeDocument/2006/relationships/hyperlink" Target="http://www.horseracebase.com/horses.php?id=272925" TargetMode="External"/><Relationship Id="rId118" Type="http://schemas.openxmlformats.org/officeDocument/2006/relationships/hyperlink" Target="http://www.horseracebase.com/horse-racing-today.php?raceid=15908" TargetMode="External"/><Relationship Id="rId134" Type="http://schemas.openxmlformats.org/officeDocument/2006/relationships/hyperlink" Target="http://www.horseracebase.com/horse-racing-today.php?raceid=15980" TargetMode="External"/><Relationship Id="rId139" Type="http://schemas.openxmlformats.org/officeDocument/2006/relationships/hyperlink" Target="http://www.horseracebase.com/horse-racing-today.php?raceid=15984" TargetMode="External"/><Relationship Id="rId80" Type="http://schemas.openxmlformats.org/officeDocument/2006/relationships/hyperlink" Target="http://www.horseracebase.com/horse-racing-today.php?raceid=15770" TargetMode="External"/><Relationship Id="rId85" Type="http://schemas.openxmlformats.org/officeDocument/2006/relationships/hyperlink" Target="http://www.horseracebase.com/horses.php?id=264144" TargetMode="External"/><Relationship Id="rId150" Type="http://schemas.openxmlformats.org/officeDocument/2006/relationships/hyperlink" Target="http://www.horseracebase.com/horse-racing-today.php?raceid=16003" TargetMode="External"/><Relationship Id="rId12" Type="http://schemas.openxmlformats.org/officeDocument/2006/relationships/hyperlink" Target="http://www.horseracebase.com/horses.php?id=291881" TargetMode="External"/><Relationship Id="rId17" Type="http://schemas.openxmlformats.org/officeDocument/2006/relationships/hyperlink" Target="http://www.horseracebase.com/horse-racing-today.php?raceid=15349" TargetMode="External"/><Relationship Id="rId25" Type="http://schemas.openxmlformats.org/officeDocument/2006/relationships/hyperlink" Target="http://www.horseracebase.com/horses.php?id=269793" TargetMode="External"/><Relationship Id="rId33" Type="http://schemas.openxmlformats.org/officeDocument/2006/relationships/hyperlink" Target="http://www.horseracebase.com/horses.php?id=283978" TargetMode="External"/><Relationship Id="rId38" Type="http://schemas.openxmlformats.org/officeDocument/2006/relationships/hyperlink" Target="http://www.horseracebase.com/horse-racing-today.php?raceid=15621" TargetMode="External"/><Relationship Id="rId46" Type="http://schemas.openxmlformats.org/officeDocument/2006/relationships/hyperlink" Target="http://www.horseracebase.com/horse-racing-today.php?raceid=15637" TargetMode="External"/><Relationship Id="rId59" Type="http://schemas.openxmlformats.org/officeDocument/2006/relationships/hyperlink" Target="http://www.horseracebase.com/horse-racing-today.php?raceid=15679" TargetMode="External"/><Relationship Id="rId67" Type="http://schemas.openxmlformats.org/officeDocument/2006/relationships/hyperlink" Target="http://www.horseracebase.com/horse-racing-today.php?raceid=15733" TargetMode="External"/><Relationship Id="rId103" Type="http://schemas.openxmlformats.org/officeDocument/2006/relationships/hyperlink" Target="http://www.horseracebase.com/horses.php?id=297521" TargetMode="External"/><Relationship Id="rId108" Type="http://schemas.openxmlformats.org/officeDocument/2006/relationships/hyperlink" Target="http://www.horseracebase.com/horse-racing-today.php?raceid=15879" TargetMode="External"/><Relationship Id="rId116" Type="http://schemas.openxmlformats.org/officeDocument/2006/relationships/hyperlink" Target="http://www.horseracebase.com/horse-racing-today.php?raceid=15885" TargetMode="External"/><Relationship Id="rId124" Type="http://schemas.openxmlformats.org/officeDocument/2006/relationships/hyperlink" Target="http://www.horseracebase.com/horse-racing-today.php?raceid=15899" TargetMode="External"/><Relationship Id="rId129" Type="http://schemas.openxmlformats.org/officeDocument/2006/relationships/hyperlink" Target="http://www.horseracebase.com/horses.php?id=264694" TargetMode="External"/><Relationship Id="rId137" Type="http://schemas.openxmlformats.org/officeDocument/2006/relationships/hyperlink" Target="http://www.horseracebase.com/horse-racing-today.php?raceid=15984" TargetMode="External"/><Relationship Id="rId20" Type="http://schemas.openxmlformats.org/officeDocument/2006/relationships/hyperlink" Target="http://www.horseracebase.com/horse-racing-today.php?raceid=15391" TargetMode="External"/><Relationship Id="rId41" Type="http://schemas.openxmlformats.org/officeDocument/2006/relationships/hyperlink" Target="http://www.horseracebase.com/horses.php?id=292314" TargetMode="External"/><Relationship Id="rId54" Type="http://schemas.openxmlformats.org/officeDocument/2006/relationships/hyperlink" Target="http://www.horseracebase.com/horse-racing-today.php?raceid=15658" TargetMode="External"/><Relationship Id="rId62" Type="http://schemas.openxmlformats.org/officeDocument/2006/relationships/hyperlink" Target="http://www.horseracebase.com/horses.php?id=299836" TargetMode="External"/><Relationship Id="rId70" Type="http://schemas.openxmlformats.org/officeDocument/2006/relationships/hyperlink" Target="http://www.horseracebase.com/horse-racing-today.php?raceid=15746" TargetMode="External"/><Relationship Id="rId75" Type="http://schemas.openxmlformats.org/officeDocument/2006/relationships/hyperlink" Target="http://www.horseracebase.com/horses.php?id=303170" TargetMode="External"/><Relationship Id="rId83" Type="http://schemas.openxmlformats.org/officeDocument/2006/relationships/hyperlink" Target="http://www.horseracebase.com/horses.php?id=303208" TargetMode="External"/><Relationship Id="rId88" Type="http://schemas.openxmlformats.org/officeDocument/2006/relationships/hyperlink" Target="http://www.horseracebase.com/horse-racing-today.php?raceid=15833" TargetMode="External"/><Relationship Id="rId91" Type="http://schemas.openxmlformats.org/officeDocument/2006/relationships/hyperlink" Target="http://www.horseracebase.com/horses.php?id=280751" TargetMode="External"/><Relationship Id="rId96" Type="http://schemas.openxmlformats.org/officeDocument/2006/relationships/hyperlink" Target="http://www.horseracebase.com/horse-racing-today.php?raceid=15850" TargetMode="External"/><Relationship Id="rId111" Type="http://schemas.openxmlformats.org/officeDocument/2006/relationships/hyperlink" Target="http://www.horseracebase.com/horses.php?id=295253" TargetMode="External"/><Relationship Id="rId132" Type="http://schemas.openxmlformats.org/officeDocument/2006/relationships/hyperlink" Target="http://www.horseracebase.com/horse-racing-today.php?raceid=15978" TargetMode="External"/><Relationship Id="rId140" Type="http://schemas.openxmlformats.org/officeDocument/2006/relationships/hyperlink" Target="http://www.horseracebase.com/horses.php?id=302285" TargetMode="External"/><Relationship Id="rId145" Type="http://schemas.openxmlformats.org/officeDocument/2006/relationships/hyperlink" Target="http://www.horseracebase.com/horse-racing-today.php?raceid=15992" TargetMode="External"/><Relationship Id="rId1" Type="http://schemas.openxmlformats.org/officeDocument/2006/relationships/hyperlink" Target="http://www.horseracebase.com/horses.php?id=291606" TargetMode="External"/><Relationship Id="rId6" Type="http://schemas.openxmlformats.org/officeDocument/2006/relationships/hyperlink" Target="http://www.horseracebase.com/horse-racing-today.php?raceid=15182" TargetMode="External"/><Relationship Id="rId15" Type="http://schemas.openxmlformats.org/officeDocument/2006/relationships/hyperlink" Target="http://www.horseracebase.com/horse-racing-today.php?raceid=15361" TargetMode="External"/><Relationship Id="rId23" Type="http://schemas.openxmlformats.org/officeDocument/2006/relationships/hyperlink" Target="http://www.horseracebase.com/horses.php?id=281114" TargetMode="External"/><Relationship Id="rId28" Type="http://schemas.openxmlformats.org/officeDocument/2006/relationships/hyperlink" Target="http://www.horseracebase.com/horse-racing-today.php?raceid=15427" TargetMode="External"/><Relationship Id="rId36" Type="http://schemas.openxmlformats.org/officeDocument/2006/relationships/hyperlink" Target="http://www.horseracebase.com/horse-racing-today.php?raceid=15576" TargetMode="External"/><Relationship Id="rId49" Type="http://schemas.openxmlformats.org/officeDocument/2006/relationships/hyperlink" Target="http://www.horseracebase.com/horses.php?id=297439" TargetMode="External"/><Relationship Id="rId57" Type="http://schemas.openxmlformats.org/officeDocument/2006/relationships/hyperlink" Target="http://www.horseracebase.com/horse-racing-today.php?raceid=15699" TargetMode="External"/><Relationship Id="rId106" Type="http://schemas.openxmlformats.org/officeDocument/2006/relationships/hyperlink" Target="http://www.horseracebase.com/horse-racing-today.php?raceid=15872" TargetMode="External"/><Relationship Id="rId114" Type="http://schemas.openxmlformats.org/officeDocument/2006/relationships/hyperlink" Target="http://www.horseracebase.com/horse-racing-today.php?raceid=15884" TargetMode="External"/><Relationship Id="rId119" Type="http://schemas.openxmlformats.org/officeDocument/2006/relationships/hyperlink" Target="http://www.horseracebase.com/horses.php?id=301981" TargetMode="External"/><Relationship Id="rId127" Type="http://schemas.openxmlformats.org/officeDocument/2006/relationships/hyperlink" Target="http://www.horseracebase.com/horses.php?id=263938" TargetMode="External"/><Relationship Id="rId10" Type="http://schemas.openxmlformats.org/officeDocument/2006/relationships/hyperlink" Target="http://www.horseracebase.com/horses.php?id=299666" TargetMode="External"/><Relationship Id="rId31" Type="http://schemas.openxmlformats.org/officeDocument/2006/relationships/hyperlink" Target="http://www.horseracebase.com/horses.php?id=253120" TargetMode="External"/><Relationship Id="rId44" Type="http://schemas.openxmlformats.org/officeDocument/2006/relationships/hyperlink" Target="http://www.horseracebase.com/horse-racing-today.php?raceid=15636" TargetMode="External"/><Relationship Id="rId52" Type="http://schemas.openxmlformats.org/officeDocument/2006/relationships/hyperlink" Target="http://www.horseracebase.com/horse-racing-today.php?raceid=15667" TargetMode="External"/><Relationship Id="rId60" Type="http://schemas.openxmlformats.org/officeDocument/2006/relationships/hyperlink" Target="http://www.horseracebase.com/horses.php?id=292935" TargetMode="External"/><Relationship Id="rId65" Type="http://schemas.openxmlformats.org/officeDocument/2006/relationships/hyperlink" Target="http://www.horseracebase.com/horse-racing-today.php?raceid=15682" TargetMode="External"/><Relationship Id="rId73" Type="http://schemas.openxmlformats.org/officeDocument/2006/relationships/hyperlink" Target="http://www.horseracebase.com/horses.php?id=280021" TargetMode="External"/><Relationship Id="rId78" Type="http://schemas.openxmlformats.org/officeDocument/2006/relationships/hyperlink" Target="http://www.horseracebase.com/horse-racing-today.php?raceid=15773" TargetMode="External"/><Relationship Id="rId81" Type="http://schemas.openxmlformats.org/officeDocument/2006/relationships/hyperlink" Target="http://www.horseracebase.com/horses.php?id=280673" TargetMode="External"/><Relationship Id="rId86" Type="http://schemas.openxmlformats.org/officeDocument/2006/relationships/hyperlink" Target="http://www.horseracebase.com/horse-racing-today.php?raceid=15808" TargetMode="External"/><Relationship Id="rId94" Type="http://schemas.openxmlformats.org/officeDocument/2006/relationships/hyperlink" Target="http://www.horseracebase.com/horse-racing-today.php?raceid=15840" TargetMode="External"/><Relationship Id="rId99" Type="http://schemas.openxmlformats.org/officeDocument/2006/relationships/hyperlink" Target="http://www.horseracebase.com/horses.php?id=296070" TargetMode="External"/><Relationship Id="rId101" Type="http://schemas.openxmlformats.org/officeDocument/2006/relationships/hyperlink" Target="http://www.horseracebase.com/horses.php?id=295166" TargetMode="External"/><Relationship Id="rId122" Type="http://schemas.openxmlformats.org/officeDocument/2006/relationships/hyperlink" Target="http://www.horseracebase.com/horse-racing-today.php?raceid=15911" TargetMode="External"/><Relationship Id="rId130" Type="http://schemas.openxmlformats.org/officeDocument/2006/relationships/hyperlink" Target="http://www.horseracebase.com/horse-racing-today.php?raceid=15934" TargetMode="External"/><Relationship Id="rId135" Type="http://schemas.openxmlformats.org/officeDocument/2006/relationships/hyperlink" Target="http://www.horseracebase.com/horses.php?id=242920" TargetMode="External"/><Relationship Id="rId143" Type="http://schemas.openxmlformats.org/officeDocument/2006/relationships/hyperlink" Target="http://www.horseracebase.com/horse-racing-today.php?raceid=15999" TargetMode="External"/><Relationship Id="rId148" Type="http://schemas.openxmlformats.org/officeDocument/2006/relationships/hyperlink" Target="http://www.horseracebase.com/horse-racing-today.php?raceid=16002" TargetMode="External"/><Relationship Id="rId151" Type="http://schemas.openxmlformats.org/officeDocument/2006/relationships/hyperlink" Target="http://www.horseracebase.com/horses.php?id=279262" TargetMode="External"/><Relationship Id="rId4" Type="http://schemas.openxmlformats.org/officeDocument/2006/relationships/hyperlink" Target="http://www.horseracebase.com/horse-racing-today.php?raceid=15191" TargetMode="External"/><Relationship Id="rId9" Type="http://schemas.openxmlformats.org/officeDocument/2006/relationships/hyperlink" Target="http://www.horseracebase.com/horse-racing-today.php?raceid=15210" TargetMode="External"/><Relationship Id="rId13" Type="http://schemas.openxmlformats.org/officeDocument/2006/relationships/hyperlink" Target="http://www.horseracebase.com/horse-racing-today.php?raceid=15333" TargetMode="External"/><Relationship Id="rId18" Type="http://schemas.openxmlformats.org/officeDocument/2006/relationships/hyperlink" Target="http://www.horseracebase.com/horses.php?id=295478" TargetMode="External"/><Relationship Id="rId39" Type="http://schemas.openxmlformats.org/officeDocument/2006/relationships/hyperlink" Target="http://www.horseracebase.com/horses.php?id=294551" TargetMode="External"/><Relationship Id="rId109" Type="http://schemas.openxmlformats.org/officeDocument/2006/relationships/hyperlink" Target="http://www.horseracebase.com/horses.php?id=263453" TargetMode="External"/><Relationship Id="rId34" Type="http://schemas.openxmlformats.org/officeDocument/2006/relationships/hyperlink" Target="http://www.horseracebase.com/horse-racing-today.php?raceid=15576" TargetMode="External"/><Relationship Id="rId50" Type="http://schemas.openxmlformats.org/officeDocument/2006/relationships/hyperlink" Target="http://www.horseracebase.com/horse-racing-today.php?raceid=15646" TargetMode="External"/><Relationship Id="rId55" Type="http://schemas.openxmlformats.org/officeDocument/2006/relationships/hyperlink" Target="http://www.horseracebase.com/horse-racing-today.php?raceid=15676" TargetMode="External"/><Relationship Id="rId76" Type="http://schemas.openxmlformats.org/officeDocument/2006/relationships/hyperlink" Target="http://www.horseracebase.com/horse-racing-today.php?raceid=15779" TargetMode="External"/><Relationship Id="rId97" Type="http://schemas.openxmlformats.org/officeDocument/2006/relationships/hyperlink" Target="http://www.horseracebase.com/horses.php?id=293493" TargetMode="External"/><Relationship Id="rId104" Type="http://schemas.openxmlformats.org/officeDocument/2006/relationships/hyperlink" Target="http://www.horseracebase.com/horse-racing-today.php?raceid=15856" TargetMode="External"/><Relationship Id="rId120" Type="http://schemas.openxmlformats.org/officeDocument/2006/relationships/hyperlink" Target="http://www.horseracebase.com/horse-racing-today.php?raceid=15910" TargetMode="External"/><Relationship Id="rId125" Type="http://schemas.openxmlformats.org/officeDocument/2006/relationships/hyperlink" Target="http://www.horseracebase.com/horses.php?id=301880" TargetMode="External"/><Relationship Id="rId141" Type="http://schemas.openxmlformats.org/officeDocument/2006/relationships/hyperlink" Target="http://www.horseracebase.com/horse-racing-today.php?raceid=15960" TargetMode="External"/><Relationship Id="rId146" Type="http://schemas.openxmlformats.org/officeDocument/2006/relationships/hyperlink" Target="http://www.horseracebase.com/horses.php?id=294302" TargetMode="External"/><Relationship Id="rId7" Type="http://schemas.openxmlformats.org/officeDocument/2006/relationships/hyperlink" Target="http://www.horseracebase.com/horse-racing-today.php?raceid=15197" TargetMode="External"/><Relationship Id="rId71" Type="http://schemas.openxmlformats.org/officeDocument/2006/relationships/hyperlink" Target="http://www.horseracebase.com/horses.php?id=301516" TargetMode="External"/><Relationship Id="rId92" Type="http://schemas.openxmlformats.org/officeDocument/2006/relationships/hyperlink" Target="http://www.horseracebase.com/horse-racing-today.php?raceid=15836" TargetMode="External"/><Relationship Id="rId2" Type="http://schemas.openxmlformats.org/officeDocument/2006/relationships/hyperlink" Target="http://www.horseracebase.com/horse-racing-today.php?raceid=15140" TargetMode="External"/><Relationship Id="rId29" Type="http://schemas.openxmlformats.org/officeDocument/2006/relationships/hyperlink" Target="http://www.horseracebase.com/horses.php?id=294469" TargetMode="External"/><Relationship Id="rId24" Type="http://schemas.openxmlformats.org/officeDocument/2006/relationships/hyperlink" Target="http://www.horseracebase.com/horse-racing-today.php?raceid=15423" TargetMode="External"/><Relationship Id="rId40" Type="http://schemas.openxmlformats.org/officeDocument/2006/relationships/hyperlink" Target="http://www.horseracebase.com/horse-racing-today.php?raceid=15623" TargetMode="External"/><Relationship Id="rId45" Type="http://schemas.openxmlformats.org/officeDocument/2006/relationships/hyperlink" Target="http://www.horseracebase.com/horses.php?id=293396" TargetMode="External"/><Relationship Id="rId66" Type="http://schemas.openxmlformats.org/officeDocument/2006/relationships/hyperlink" Target="http://www.horseracebase.com/horses.php?id=300290" TargetMode="External"/><Relationship Id="rId87" Type="http://schemas.openxmlformats.org/officeDocument/2006/relationships/hyperlink" Target="http://www.horseracebase.com/horses.php?id=301917" TargetMode="External"/><Relationship Id="rId110" Type="http://schemas.openxmlformats.org/officeDocument/2006/relationships/hyperlink" Target="http://www.horseracebase.com/horse-racing-today.php?raceid=15874" TargetMode="External"/><Relationship Id="rId115" Type="http://schemas.openxmlformats.org/officeDocument/2006/relationships/hyperlink" Target="http://www.horseracebase.com/horses.php?id=300666" TargetMode="External"/><Relationship Id="rId131" Type="http://schemas.openxmlformats.org/officeDocument/2006/relationships/hyperlink" Target="http://www.horseracebase.com/horses.php?id=299482" TargetMode="External"/><Relationship Id="rId136" Type="http://schemas.openxmlformats.org/officeDocument/2006/relationships/hyperlink" Target="http://www.horseracebase.com/horse-racing-today.php?raceid=15988" TargetMode="External"/><Relationship Id="rId61" Type="http://schemas.openxmlformats.org/officeDocument/2006/relationships/hyperlink" Target="http://www.horseracebase.com/horse-racing-today.php?raceid=15707" TargetMode="External"/><Relationship Id="rId82" Type="http://schemas.openxmlformats.org/officeDocument/2006/relationships/hyperlink" Target="http://www.horseracebase.com/horse-racing-today.php?raceid=15788" TargetMode="External"/><Relationship Id="rId19" Type="http://schemas.openxmlformats.org/officeDocument/2006/relationships/hyperlink" Target="http://www.horseracebase.com/horse-racing-today.php?raceid=15349" TargetMode="External"/><Relationship Id="rId14" Type="http://schemas.openxmlformats.org/officeDocument/2006/relationships/hyperlink" Target="http://www.horseracebase.com/horses.php?id=302630" TargetMode="External"/><Relationship Id="rId30" Type="http://schemas.openxmlformats.org/officeDocument/2006/relationships/hyperlink" Target="http://www.horseracebase.com/horse-racing-today.php?raceid=15428" TargetMode="External"/><Relationship Id="rId35" Type="http://schemas.openxmlformats.org/officeDocument/2006/relationships/hyperlink" Target="http://www.horseracebase.com/horses.php?id=302182" TargetMode="External"/><Relationship Id="rId56" Type="http://schemas.openxmlformats.org/officeDocument/2006/relationships/hyperlink" Target="http://www.horseracebase.com/horses.php?id=302019" TargetMode="External"/><Relationship Id="rId77" Type="http://schemas.openxmlformats.org/officeDocument/2006/relationships/hyperlink" Target="http://www.horseracebase.com/horses.php?id=303175" TargetMode="External"/><Relationship Id="rId100" Type="http://schemas.openxmlformats.org/officeDocument/2006/relationships/hyperlink" Target="http://www.horseracebase.com/horse-racing-today.php?raceid=15851" TargetMode="External"/><Relationship Id="rId105" Type="http://schemas.openxmlformats.org/officeDocument/2006/relationships/hyperlink" Target="http://www.horseracebase.com/horses.php?id=273056" TargetMode="External"/><Relationship Id="rId126" Type="http://schemas.openxmlformats.org/officeDocument/2006/relationships/hyperlink" Target="http://www.horseracebase.com/horse-racing-today.php?raceid=15928" TargetMode="External"/><Relationship Id="rId147" Type="http://schemas.openxmlformats.org/officeDocument/2006/relationships/hyperlink" Target="http://www.horseracebase.com/horse-racing-today.php?raceid=16000" TargetMode="External"/><Relationship Id="rId8" Type="http://schemas.openxmlformats.org/officeDocument/2006/relationships/hyperlink" Target="http://www.horseracebase.com/horses.php?id=272011" TargetMode="External"/><Relationship Id="rId51" Type="http://schemas.openxmlformats.org/officeDocument/2006/relationships/hyperlink" Target="http://www.horseracebase.com/horses.php?id=297014" TargetMode="External"/><Relationship Id="rId72" Type="http://schemas.openxmlformats.org/officeDocument/2006/relationships/hyperlink" Target="http://www.horseracebase.com/horse-racing-today.php?raceid=15770" TargetMode="External"/><Relationship Id="rId93" Type="http://schemas.openxmlformats.org/officeDocument/2006/relationships/hyperlink" Target="http://www.horseracebase.com/horses.php?id=270091" TargetMode="External"/><Relationship Id="rId98" Type="http://schemas.openxmlformats.org/officeDocument/2006/relationships/hyperlink" Target="http://www.horseracebase.com/horse-racing-today.php?raceid=15850" TargetMode="External"/><Relationship Id="rId121" Type="http://schemas.openxmlformats.org/officeDocument/2006/relationships/hyperlink" Target="http://www.horseracebase.com/horses.php?id=288785" TargetMode="External"/><Relationship Id="rId142" Type="http://schemas.openxmlformats.org/officeDocument/2006/relationships/hyperlink" Target="http://www.horseracebase.com/horse-racing-today.php?raceid=15960" TargetMode="External"/><Relationship Id="rId3" Type="http://schemas.openxmlformats.org/officeDocument/2006/relationships/hyperlink" Target="http://www.horseracebase.com/horses.php?id=292255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rseracebase.com/horses.php?id=284357" TargetMode="External"/><Relationship Id="rId2" Type="http://schemas.openxmlformats.org/officeDocument/2006/relationships/hyperlink" Target="http://www.horseracebase.com/horses.php?id=312412" TargetMode="External"/><Relationship Id="rId1" Type="http://schemas.openxmlformats.org/officeDocument/2006/relationships/hyperlink" Target="http://www.horseracebase.com/horses.php?id=308686" TargetMode="External"/><Relationship Id="rId4" Type="http://schemas.openxmlformats.org/officeDocument/2006/relationships/hyperlink" Target="http://www.horseracebase.com/horses.php?id=319866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rseracebase.com/horses.php?id=318486" TargetMode="External"/><Relationship Id="rId13" Type="http://schemas.openxmlformats.org/officeDocument/2006/relationships/hyperlink" Target="http://www.horseracebase.com/horses.php?id=312131" TargetMode="External"/><Relationship Id="rId3" Type="http://schemas.openxmlformats.org/officeDocument/2006/relationships/hyperlink" Target="http://www.horseracebase.com/horses.php?id=274614" TargetMode="External"/><Relationship Id="rId7" Type="http://schemas.openxmlformats.org/officeDocument/2006/relationships/hyperlink" Target="http://www.horseracebase.com/horses.php?id=309410" TargetMode="External"/><Relationship Id="rId12" Type="http://schemas.openxmlformats.org/officeDocument/2006/relationships/hyperlink" Target="http://www.horseracebase.com/horses.php?id=274681" TargetMode="External"/><Relationship Id="rId2" Type="http://schemas.openxmlformats.org/officeDocument/2006/relationships/hyperlink" Target="http://www.horseracebase.com/horses.php?id=308351" TargetMode="External"/><Relationship Id="rId1" Type="http://schemas.openxmlformats.org/officeDocument/2006/relationships/hyperlink" Target="http://www.horseracebase.com/horses.php?id=301261" TargetMode="External"/><Relationship Id="rId6" Type="http://schemas.openxmlformats.org/officeDocument/2006/relationships/hyperlink" Target="http://www.horseracebase.com/horses.php?id=291290" TargetMode="External"/><Relationship Id="rId11" Type="http://schemas.openxmlformats.org/officeDocument/2006/relationships/hyperlink" Target="http://www.horseracebase.com/horses.php?id=294380" TargetMode="External"/><Relationship Id="rId5" Type="http://schemas.openxmlformats.org/officeDocument/2006/relationships/hyperlink" Target="http://www.horseracebase.com/horses.php?id=292502" TargetMode="External"/><Relationship Id="rId10" Type="http://schemas.openxmlformats.org/officeDocument/2006/relationships/hyperlink" Target="http://www.horseracebase.com/horses.php?id=292936" TargetMode="External"/><Relationship Id="rId4" Type="http://schemas.openxmlformats.org/officeDocument/2006/relationships/hyperlink" Target="http://www.horseracebase.com/horses.php?id=295630" TargetMode="External"/><Relationship Id="rId9" Type="http://schemas.openxmlformats.org/officeDocument/2006/relationships/hyperlink" Target="http://www.horseracebase.com/horses.php?id=318364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rseracebase.com/horses.php?id=288814" TargetMode="External"/><Relationship Id="rId2" Type="http://schemas.openxmlformats.org/officeDocument/2006/relationships/hyperlink" Target="http://www.horseracebase.com/horses.php?id=307814" TargetMode="External"/><Relationship Id="rId1" Type="http://schemas.openxmlformats.org/officeDocument/2006/relationships/hyperlink" Target="http://www.horseracebase.com/horses.php?id=299560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rseracebase.com/horses.php?id=305099" TargetMode="External"/><Relationship Id="rId2" Type="http://schemas.openxmlformats.org/officeDocument/2006/relationships/hyperlink" Target="http://www.horseracebase.com/horses.php?id=308697" TargetMode="External"/><Relationship Id="rId1" Type="http://schemas.openxmlformats.org/officeDocument/2006/relationships/hyperlink" Target="http://www.horseracebase.com/horses.php?id=319455" TargetMode="External"/><Relationship Id="rId5" Type="http://schemas.openxmlformats.org/officeDocument/2006/relationships/hyperlink" Target="http://www.horseracebase.com/horses.php?id=299143" TargetMode="External"/><Relationship Id="rId4" Type="http://schemas.openxmlformats.org/officeDocument/2006/relationships/hyperlink" Target="http://www.horseracebase.com/horses.php?id=307895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rseracebase.com/horses.php?id=320862" TargetMode="External"/><Relationship Id="rId2" Type="http://schemas.openxmlformats.org/officeDocument/2006/relationships/hyperlink" Target="http://www.horseracebase.com/horses.php?id=271409" TargetMode="External"/><Relationship Id="rId1" Type="http://schemas.openxmlformats.org/officeDocument/2006/relationships/hyperlink" Target="http://www.horseracebase.com/horses.php?id=321917" TargetMode="External"/><Relationship Id="rId5" Type="http://schemas.openxmlformats.org/officeDocument/2006/relationships/hyperlink" Target="http://www.horseracebase.com/horses.php?id=316578" TargetMode="External"/><Relationship Id="rId4" Type="http://schemas.openxmlformats.org/officeDocument/2006/relationships/hyperlink" Target="http://www.horseracebase.com/horses.php?id=315752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orseracebase.com/horse-racing-today.php?raceid=16106" TargetMode="External"/><Relationship Id="rId117" Type="http://schemas.openxmlformats.org/officeDocument/2006/relationships/hyperlink" Target="http://www.horseracebase.com/horses.php?id=304044" TargetMode="External"/><Relationship Id="rId21" Type="http://schemas.openxmlformats.org/officeDocument/2006/relationships/hyperlink" Target="http://www.horseracebase.com/horses.php?id=283343" TargetMode="External"/><Relationship Id="rId42" Type="http://schemas.openxmlformats.org/officeDocument/2006/relationships/hyperlink" Target="http://www.horseracebase.com/horse-racing-today.php?raceid=16138" TargetMode="External"/><Relationship Id="rId47" Type="http://schemas.openxmlformats.org/officeDocument/2006/relationships/hyperlink" Target="http://www.horseracebase.com/horse-racing-today.php?raceid=16140" TargetMode="External"/><Relationship Id="rId63" Type="http://schemas.openxmlformats.org/officeDocument/2006/relationships/hyperlink" Target="http://www.horseracebase.com/horse-racing-today.php?raceid=16278" TargetMode="External"/><Relationship Id="rId68" Type="http://schemas.openxmlformats.org/officeDocument/2006/relationships/hyperlink" Target="http://www.horseracebase.com/horses.php?id=301518" TargetMode="External"/><Relationship Id="rId84" Type="http://schemas.openxmlformats.org/officeDocument/2006/relationships/hyperlink" Target="http://www.horseracebase.com/horses.php?id=302630" TargetMode="External"/><Relationship Id="rId89" Type="http://schemas.openxmlformats.org/officeDocument/2006/relationships/hyperlink" Target="http://www.horseracebase.com/horses.php?id=284531" TargetMode="External"/><Relationship Id="rId112" Type="http://schemas.openxmlformats.org/officeDocument/2006/relationships/hyperlink" Target="http://www.horseracebase.com/horses.php?id=303990" TargetMode="External"/><Relationship Id="rId133" Type="http://schemas.openxmlformats.org/officeDocument/2006/relationships/hyperlink" Target="http://www.horseracebase.com/horses.php?id=301433" TargetMode="External"/><Relationship Id="rId138" Type="http://schemas.openxmlformats.org/officeDocument/2006/relationships/hyperlink" Target="http://www.horseracebase.com/horses.php?id=300008" TargetMode="External"/><Relationship Id="rId16" Type="http://schemas.openxmlformats.org/officeDocument/2006/relationships/hyperlink" Target="http://www.horseracebase.com/horses.php?id=283597" TargetMode="External"/><Relationship Id="rId107" Type="http://schemas.openxmlformats.org/officeDocument/2006/relationships/hyperlink" Target="http://www.horseracebase.com/horses.php?id=280021" TargetMode="External"/><Relationship Id="rId11" Type="http://schemas.openxmlformats.org/officeDocument/2006/relationships/hyperlink" Target="http://www.horseracebase.com/horse-racing-today.php?raceid=16100" TargetMode="External"/><Relationship Id="rId32" Type="http://schemas.openxmlformats.org/officeDocument/2006/relationships/hyperlink" Target="http://www.horseracebase.com/horse-racing-today.php?raceid=16136" TargetMode="External"/><Relationship Id="rId37" Type="http://schemas.openxmlformats.org/officeDocument/2006/relationships/hyperlink" Target="http://www.horseracebase.com/horse-racing-today.php?raceid=16137" TargetMode="External"/><Relationship Id="rId53" Type="http://schemas.openxmlformats.org/officeDocument/2006/relationships/hyperlink" Target="http://www.horseracebase.com/horse-racing-today.php?raceid=16243" TargetMode="External"/><Relationship Id="rId58" Type="http://schemas.openxmlformats.org/officeDocument/2006/relationships/hyperlink" Target="http://www.horseracebase.com/horses.php?id=302331" TargetMode="External"/><Relationship Id="rId74" Type="http://schemas.openxmlformats.org/officeDocument/2006/relationships/hyperlink" Target="http://www.horseracebase.com/horses.php?id=277845" TargetMode="External"/><Relationship Id="rId79" Type="http://schemas.openxmlformats.org/officeDocument/2006/relationships/hyperlink" Target="http://www.horseracebase.com/horses.php?id=303688" TargetMode="External"/><Relationship Id="rId102" Type="http://schemas.openxmlformats.org/officeDocument/2006/relationships/hyperlink" Target="http://www.horseracebase.com/horses.php?id=276121" TargetMode="External"/><Relationship Id="rId123" Type="http://schemas.openxmlformats.org/officeDocument/2006/relationships/hyperlink" Target="http://www.horseracebase.com/horses.php?id=289602" TargetMode="External"/><Relationship Id="rId128" Type="http://schemas.openxmlformats.org/officeDocument/2006/relationships/hyperlink" Target="http://www.horseracebase.com/horses.php?id=286257" TargetMode="External"/><Relationship Id="rId5" Type="http://schemas.openxmlformats.org/officeDocument/2006/relationships/hyperlink" Target="http://www.horseracebase.com/horse-racing-today.php?raceid=16084" TargetMode="External"/><Relationship Id="rId90" Type="http://schemas.openxmlformats.org/officeDocument/2006/relationships/hyperlink" Target="http://www.horseracebase.com/horses.php?id=287978" TargetMode="External"/><Relationship Id="rId95" Type="http://schemas.openxmlformats.org/officeDocument/2006/relationships/hyperlink" Target="http://www.horseracebase.com/horsebase2_notes.php?slot=97" TargetMode="External"/><Relationship Id="rId22" Type="http://schemas.openxmlformats.org/officeDocument/2006/relationships/hyperlink" Target="http://www.horseracebase.com/horse-racing-today.php?raceid=16105" TargetMode="External"/><Relationship Id="rId27" Type="http://schemas.openxmlformats.org/officeDocument/2006/relationships/hyperlink" Target="http://www.horseracebase.com/horse-racing-today.php?raceid=16106" TargetMode="External"/><Relationship Id="rId43" Type="http://schemas.openxmlformats.org/officeDocument/2006/relationships/hyperlink" Target="http://www.horseracebase.com/horse-racing-today.php?raceid=16138" TargetMode="External"/><Relationship Id="rId48" Type="http://schemas.openxmlformats.org/officeDocument/2006/relationships/hyperlink" Target="http://www.horseracebase.com/horse-racing-today.php?raceid=16141" TargetMode="External"/><Relationship Id="rId64" Type="http://schemas.openxmlformats.org/officeDocument/2006/relationships/hyperlink" Target="http://www.horseracebase.com/horses.php?id=289789" TargetMode="External"/><Relationship Id="rId69" Type="http://schemas.openxmlformats.org/officeDocument/2006/relationships/hyperlink" Target="http://www.horseracebase.com/horse-racing-today.php?raceid=16353" TargetMode="External"/><Relationship Id="rId113" Type="http://schemas.openxmlformats.org/officeDocument/2006/relationships/hyperlink" Target="http://www.horseracebase.com/horses.php?id=296171" TargetMode="External"/><Relationship Id="rId118" Type="http://schemas.openxmlformats.org/officeDocument/2006/relationships/hyperlink" Target="http://www.horseracebase.com/horses.php?id=304053" TargetMode="External"/><Relationship Id="rId134" Type="http://schemas.openxmlformats.org/officeDocument/2006/relationships/hyperlink" Target="http://www.horseracebase.com/horses.php?id=277429" TargetMode="External"/><Relationship Id="rId139" Type="http://schemas.openxmlformats.org/officeDocument/2006/relationships/hyperlink" Target="http://www.horseracebase.com/horses.php?id=295440" TargetMode="External"/><Relationship Id="rId8" Type="http://schemas.openxmlformats.org/officeDocument/2006/relationships/hyperlink" Target="http://www.horseracebase.com/horses.php?id=283881" TargetMode="External"/><Relationship Id="rId51" Type="http://schemas.openxmlformats.org/officeDocument/2006/relationships/hyperlink" Target="http://www.horseracebase.com/horse-racing-today.php?raceid=16165" TargetMode="External"/><Relationship Id="rId72" Type="http://schemas.openxmlformats.org/officeDocument/2006/relationships/hyperlink" Target="http://www.horseracebase.com/horses.php?id=144983" TargetMode="External"/><Relationship Id="rId80" Type="http://schemas.openxmlformats.org/officeDocument/2006/relationships/hyperlink" Target="http://www.horseracebase.com/horses.php?id=276604" TargetMode="External"/><Relationship Id="rId85" Type="http://schemas.openxmlformats.org/officeDocument/2006/relationships/hyperlink" Target="http://www.horseracebase.com/horses.php?id=303684" TargetMode="External"/><Relationship Id="rId93" Type="http://schemas.openxmlformats.org/officeDocument/2006/relationships/hyperlink" Target="http://www.horseracebase.com/horses.php?id=284266" TargetMode="External"/><Relationship Id="rId98" Type="http://schemas.openxmlformats.org/officeDocument/2006/relationships/hyperlink" Target="http://www.horseracebase.com/horses.php?id=280516" TargetMode="External"/><Relationship Id="rId121" Type="http://schemas.openxmlformats.org/officeDocument/2006/relationships/hyperlink" Target="http://www.horseracebase.com/horses.php?id=296921" TargetMode="External"/><Relationship Id="rId3" Type="http://schemas.openxmlformats.org/officeDocument/2006/relationships/hyperlink" Target="http://www.horseracebase.com/horse-racing-today.php?raceid=16087" TargetMode="External"/><Relationship Id="rId12" Type="http://schemas.openxmlformats.org/officeDocument/2006/relationships/hyperlink" Target="http://www.horseracebase.com/horse-racing-today.php?raceid=16100" TargetMode="External"/><Relationship Id="rId17" Type="http://schemas.openxmlformats.org/officeDocument/2006/relationships/hyperlink" Target="http://www.horseracebase.com/horse-racing-today.php?raceid=16117" TargetMode="External"/><Relationship Id="rId25" Type="http://schemas.openxmlformats.org/officeDocument/2006/relationships/hyperlink" Target="http://www.horseracebase.com/horses.php?id=274767" TargetMode="External"/><Relationship Id="rId33" Type="http://schemas.openxmlformats.org/officeDocument/2006/relationships/hyperlink" Target="http://www.horseracebase.com/horses.php?id=284441" TargetMode="External"/><Relationship Id="rId38" Type="http://schemas.openxmlformats.org/officeDocument/2006/relationships/hyperlink" Target="http://www.horseracebase.com/horses.php?id=283919" TargetMode="External"/><Relationship Id="rId46" Type="http://schemas.openxmlformats.org/officeDocument/2006/relationships/hyperlink" Target="http://www.horseracebase.com/horse-racing-today.php?raceid=16140" TargetMode="External"/><Relationship Id="rId59" Type="http://schemas.openxmlformats.org/officeDocument/2006/relationships/hyperlink" Target="http://www.horseracebase.com/horse-racing-today.php?raceid=16282" TargetMode="External"/><Relationship Id="rId67" Type="http://schemas.openxmlformats.org/officeDocument/2006/relationships/hyperlink" Target="http://www.horseracebase.com/horse-racing-today.php?raceid=16361" TargetMode="External"/><Relationship Id="rId103" Type="http://schemas.openxmlformats.org/officeDocument/2006/relationships/hyperlink" Target="http://www.horseracebase.com/horsebase2_notes.php?slot=97" TargetMode="External"/><Relationship Id="rId108" Type="http://schemas.openxmlformats.org/officeDocument/2006/relationships/hyperlink" Target="http://www.horseracebase.com/horses.php?id=282154" TargetMode="External"/><Relationship Id="rId116" Type="http://schemas.openxmlformats.org/officeDocument/2006/relationships/hyperlink" Target="http://www.horseracebase.com/horses.php?id=304041" TargetMode="External"/><Relationship Id="rId124" Type="http://schemas.openxmlformats.org/officeDocument/2006/relationships/hyperlink" Target="http://www.horseracebase.com/horses.php?id=279550" TargetMode="External"/><Relationship Id="rId129" Type="http://schemas.openxmlformats.org/officeDocument/2006/relationships/hyperlink" Target="http://www.horseracebase.com/horses.php?id=291173" TargetMode="External"/><Relationship Id="rId137" Type="http://schemas.openxmlformats.org/officeDocument/2006/relationships/hyperlink" Target="http://www.horseracebase.com/horses.php?id=268672" TargetMode="External"/><Relationship Id="rId20" Type="http://schemas.openxmlformats.org/officeDocument/2006/relationships/hyperlink" Target="http://www.horseracebase.com/horse-racing-today.php?raceid=16104" TargetMode="External"/><Relationship Id="rId41" Type="http://schemas.openxmlformats.org/officeDocument/2006/relationships/hyperlink" Target="http://www.horseracebase.com/horse-racing-today.php?raceid=16138" TargetMode="External"/><Relationship Id="rId54" Type="http://schemas.openxmlformats.org/officeDocument/2006/relationships/hyperlink" Target="http://www.horseracebase.com/horses.php?id=303490" TargetMode="External"/><Relationship Id="rId62" Type="http://schemas.openxmlformats.org/officeDocument/2006/relationships/hyperlink" Target="http://www.horseracebase.com/horses.php?id=297342" TargetMode="External"/><Relationship Id="rId70" Type="http://schemas.openxmlformats.org/officeDocument/2006/relationships/hyperlink" Target="http://www.horseracebase.com/horses.php?id=303583" TargetMode="External"/><Relationship Id="rId75" Type="http://schemas.openxmlformats.org/officeDocument/2006/relationships/hyperlink" Target="http://www.horseracebase.com/horse-racing-today.php?raceid=16376" TargetMode="External"/><Relationship Id="rId83" Type="http://schemas.openxmlformats.org/officeDocument/2006/relationships/hyperlink" Target="http://www.horseracebase.com/horses.php?id=283881" TargetMode="External"/><Relationship Id="rId88" Type="http://schemas.openxmlformats.org/officeDocument/2006/relationships/hyperlink" Target="http://www.horseracebase.com/horses.php?id=236909" TargetMode="External"/><Relationship Id="rId91" Type="http://schemas.openxmlformats.org/officeDocument/2006/relationships/hyperlink" Target="http://www.horseracebase.com/horses.php?id=303759" TargetMode="External"/><Relationship Id="rId96" Type="http://schemas.openxmlformats.org/officeDocument/2006/relationships/hyperlink" Target="http://www.horseracebase.com/horses.php?id=291722" TargetMode="External"/><Relationship Id="rId111" Type="http://schemas.openxmlformats.org/officeDocument/2006/relationships/hyperlink" Target="http://www.horseracebase.com/horses.php?id=300594" TargetMode="External"/><Relationship Id="rId132" Type="http://schemas.openxmlformats.org/officeDocument/2006/relationships/hyperlink" Target="http://www.horseracebase.com/horses.php?id=278711" TargetMode="External"/><Relationship Id="rId140" Type="http://schemas.openxmlformats.org/officeDocument/2006/relationships/printerSettings" Target="../printerSettings/printerSettings2.bin"/><Relationship Id="rId1" Type="http://schemas.openxmlformats.org/officeDocument/2006/relationships/hyperlink" Target="http://www.horseracebase.com/horse-racing-today.php?raceid=16078" TargetMode="External"/><Relationship Id="rId6" Type="http://schemas.openxmlformats.org/officeDocument/2006/relationships/hyperlink" Target="http://www.horseracebase.com/horses.php?id=283040" TargetMode="External"/><Relationship Id="rId15" Type="http://schemas.openxmlformats.org/officeDocument/2006/relationships/hyperlink" Target="http://www.horseracebase.com/horse-racing-today.php?raceid=16102" TargetMode="External"/><Relationship Id="rId23" Type="http://schemas.openxmlformats.org/officeDocument/2006/relationships/hyperlink" Target="http://www.horseracebase.com/horses.php?id=292442" TargetMode="External"/><Relationship Id="rId28" Type="http://schemas.openxmlformats.org/officeDocument/2006/relationships/hyperlink" Target="http://www.horseracebase.com/horse-racing-today.php?raceid=16134" TargetMode="External"/><Relationship Id="rId36" Type="http://schemas.openxmlformats.org/officeDocument/2006/relationships/hyperlink" Target="http://www.horseracebase.com/horse-racing-today.php?raceid=16137" TargetMode="External"/><Relationship Id="rId49" Type="http://schemas.openxmlformats.org/officeDocument/2006/relationships/hyperlink" Target="http://www.horseracebase.com/horse-racing-today.php?raceid=16141" TargetMode="External"/><Relationship Id="rId57" Type="http://schemas.openxmlformats.org/officeDocument/2006/relationships/hyperlink" Target="http://www.horseracebase.com/horse-racing-today.php?raceid=16263" TargetMode="External"/><Relationship Id="rId106" Type="http://schemas.openxmlformats.org/officeDocument/2006/relationships/hyperlink" Target="http://www.horseracebase.com/horses.php?id=286075" TargetMode="External"/><Relationship Id="rId114" Type="http://schemas.openxmlformats.org/officeDocument/2006/relationships/hyperlink" Target="http://www.horseracebase.com/horses.php?id=299990" TargetMode="External"/><Relationship Id="rId119" Type="http://schemas.openxmlformats.org/officeDocument/2006/relationships/hyperlink" Target="http://www.horseracebase.com/horses.php?id=304057" TargetMode="External"/><Relationship Id="rId127" Type="http://schemas.openxmlformats.org/officeDocument/2006/relationships/hyperlink" Target="http://www.horseracebase.com/horses.php?id=299295" TargetMode="External"/><Relationship Id="rId10" Type="http://schemas.openxmlformats.org/officeDocument/2006/relationships/hyperlink" Target="http://www.horseracebase.com/horses.php?id=291881" TargetMode="External"/><Relationship Id="rId31" Type="http://schemas.openxmlformats.org/officeDocument/2006/relationships/hyperlink" Target="http://www.horseracebase.com/horses.php?id=296037" TargetMode="External"/><Relationship Id="rId44" Type="http://schemas.openxmlformats.org/officeDocument/2006/relationships/hyperlink" Target="http://www.horseracebase.com/horse-racing-today.php?raceid=16139" TargetMode="External"/><Relationship Id="rId52" Type="http://schemas.openxmlformats.org/officeDocument/2006/relationships/hyperlink" Target="http://www.horseracebase.com/horses.php?id=291129" TargetMode="External"/><Relationship Id="rId60" Type="http://schemas.openxmlformats.org/officeDocument/2006/relationships/hyperlink" Target="http://www.horseracebase.com/horses.php?id=303375" TargetMode="External"/><Relationship Id="rId65" Type="http://schemas.openxmlformats.org/officeDocument/2006/relationships/hyperlink" Target="http://www.horseracebase.com/horse-racing-today.php?raceid=16286" TargetMode="External"/><Relationship Id="rId73" Type="http://schemas.openxmlformats.org/officeDocument/2006/relationships/hyperlink" Target="http://www.horseracebase.com/horse-racing-today.php?raceid=16381" TargetMode="External"/><Relationship Id="rId78" Type="http://schemas.openxmlformats.org/officeDocument/2006/relationships/hyperlink" Target="http://www.horseracebase.com/horses.php?id=291129" TargetMode="External"/><Relationship Id="rId81" Type="http://schemas.openxmlformats.org/officeDocument/2006/relationships/hyperlink" Target="http://www.horseracebase.com/horses.php?id=295969" TargetMode="External"/><Relationship Id="rId86" Type="http://schemas.openxmlformats.org/officeDocument/2006/relationships/hyperlink" Target="http://www.horseracebase.com/horses.php?id=284222" TargetMode="External"/><Relationship Id="rId94" Type="http://schemas.openxmlformats.org/officeDocument/2006/relationships/hyperlink" Target="http://www.horseracebase.com/horses.php?id=263593" TargetMode="External"/><Relationship Id="rId99" Type="http://schemas.openxmlformats.org/officeDocument/2006/relationships/hyperlink" Target="http://www.horseracebase.com/horsebase2_notes.php?slot=95" TargetMode="External"/><Relationship Id="rId101" Type="http://schemas.openxmlformats.org/officeDocument/2006/relationships/hyperlink" Target="http://www.horseracebase.com/horses.php?id=277695" TargetMode="External"/><Relationship Id="rId122" Type="http://schemas.openxmlformats.org/officeDocument/2006/relationships/hyperlink" Target="http://www.horseracebase.com/horses.php?id=289772" TargetMode="External"/><Relationship Id="rId130" Type="http://schemas.openxmlformats.org/officeDocument/2006/relationships/hyperlink" Target="http://www.horseracebase.com/horses.php?id=303688" TargetMode="External"/><Relationship Id="rId135" Type="http://schemas.openxmlformats.org/officeDocument/2006/relationships/hyperlink" Target="http://www.horseracebase.com/horses.php?id=288950" TargetMode="External"/><Relationship Id="rId4" Type="http://schemas.openxmlformats.org/officeDocument/2006/relationships/hyperlink" Target="http://www.horseracebase.com/horses.php?id=261620" TargetMode="External"/><Relationship Id="rId9" Type="http://schemas.openxmlformats.org/officeDocument/2006/relationships/hyperlink" Target="http://www.horseracebase.com/horse-racing-today.php?raceid=16104" TargetMode="External"/><Relationship Id="rId13" Type="http://schemas.openxmlformats.org/officeDocument/2006/relationships/hyperlink" Target="http://www.horseracebase.com/horse-racing-today.php?raceid=16101" TargetMode="External"/><Relationship Id="rId18" Type="http://schemas.openxmlformats.org/officeDocument/2006/relationships/hyperlink" Target="http://www.horseracebase.com/horses.php?id=299900" TargetMode="External"/><Relationship Id="rId39" Type="http://schemas.openxmlformats.org/officeDocument/2006/relationships/hyperlink" Target="http://www.horseracebase.com/horse-racing-today.php?raceid=16138" TargetMode="External"/><Relationship Id="rId109" Type="http://schemas.openxmlformats.org/officeDocument/2006/relationships/hyperlink" Target="http://www.horseracebase.com/horses.php?id=303947" TargetMode="External"/><Relationship Id="rId34" Type="http://schemas.openxmlformats.org/officeDocument/2006/relationships/hyperlink" Target="http://www.horseracebase.com/horse-racing-today.php?raceid=16136" TargetMode="External"/><Relationship Id="rId50" Type="http://schemas.openxmlformats.org/officeDocument/2006/relationships/hyperlink" Target="http://www.horseracebase.com/horses.php?id=295677" TargetMode="External"/><Relationship Id="rId55" Type="http://schemas.openxmlformats.org/officeDocument/2006/relationships/hyperlink" Target="http://www.horseracebase.com/horse-racing-today.php?raceid=16236" TargetMode="External"/><Relationship Id="rId76" Type="http://schemas.openxmlformats.org/officeDocument/2006/relationships/hyperlink" Target="http://www.horseracebase.com/horses.php?id=303637" TargetMode="External"/><Relationship Id="rId97" Type="http://schemas.openxmlformats.org/officeDocument/2006/relationships/hyperlink" Target="http://www.horseracebase.com/horsebase2_notes.php?slot=97" TargetMode="External"/><Relationship Id="rId104" Type="http://schemas.openxmlformats.org/officeDocument/2006/relationships/hyperlink" Target="http://www.horseracebase.com/horses.php?id=274432" TargetMode="External"/><Relationship Id="rId120" Type="http://schemas.openxmlformats.org/officeDocument/2006/relationships/hyperlink" Target="http://www.horseracebase.com/horses.php?id=276604" TargetMode="External"/><Relationship Id="rId125" Type="http://schemas.openxmlformats.org/officeDocument/2006/relationships/hyperlink" Target="http://www.horseracebase.com/horses.php?id=280942" TargetMode="External"/><Relationship Id="rId7" Type="http://schemas.openxmlformats.org/officeDocument/2006/relationships/hyperlink" Target="http://www.horseracebase.com/horse-racing-today.php?raceid=16091" TargetMode="External"/><Relationship Id="rId71" Type="http://schemas.openxmlformats.org/officeDocument/2006/relationships/hyperlink" Target="http://www.horseracebase.com/horse-racing-today.php?raceid=16330" TargetMode="External"/><Relationship Id="rId92" Type="http://schemas.openxmlformats.org/officeDocument/2006/relationships/hyperlink" Target="http://www.horseracebase.com/horsebase2_notes.php?slot=95" TargetMode="External"/><Relationship Id="rId2" Type="http://schemas.openxmlformats.org/officeDocument/2006/relationships/hyperlink" Target="http://www.horseracebase.com/horses.php?id=283554" TargetMode="External"/><Relationship Id="rId29" Type="http://schemas.openxmlformats.org/officeDocument/2006/relationships/hyperlink" Target="http://www.horseracebase.com/horses.php?id=277830" TargetMode="External"/><Relationship Id="rId24" Type="http://schemas.openxmlformats.org/officeDocument/2006/relationships/hyperlink" Target="http://www.horseracebase.com/horse-racing-today.php?raceid=16106" TargetMode="External"/><Relationship Id="rId40" Type="http://schemas.openxmlformats.org/officeDocument/2006/relationships/hyperlink" Target="http://www.horseracebase.com/horse-racing-today.php?raceid=16138" TargetMode="External"/><Relationship Id="rId45" Type="http://schemas.openxmlformats.org/officeDocument/2006/relationships/hyperlink" Target="http://www.horseracebase.com/horse-racing-today.php?raceid=16140" TargetMode="External"/><Relationship Id="rId66" Type="http://schemas.openxmlformats.org/officeDocument/2006/relationships/hyperlink" Target="http://www.horseracebase.com/horses.php?id=145174" TargetMode="External"/><Relationship Id="rId87" Type="http://schemas.openxmlformats.org/officeDocument/2006/relationships/hyperlink" Target="http://www.horseracebase.com/horses.php?id=298331" TargetMode="External"/><Relationship Id="rId110" Type="http://schemas.openxmlformats.org/officeDocument/2006/relationships/hyperlink" Target="http://www.horseracebase.com/horses.php?id=303962" TargetMode="External"/><Relationship Id="rId115" Type="http://schemas.openxmlformats.org/officeDocument/2006/relationships/hyperlink" Target="http://www.horseracebase.com/horses.php?id=298292" TargetMode="External"/><Relationship Id="rId131" Type="http://schemas.openxmlformats.org/officeDocument/2006/relationships/hyperlink" Target="http://www.horseracebase.com/horses.php?id=296684" TargetMode="External"/><Relationship Id="rId136" Type="http://schemas.openxmlformats.org/officeDocument/2006/relationships/hyperlink" Target="http://www.horseracebase.com/horses.php?id=290770" TargetMode="External"/><Relationship Id="rId61" Type="http://schemas.openxmlformats.org/officeDocument/2006/relationships/hyperlink" Target="http://www.horseracebase.com/horse-racing-today.php?raceid=16285" TargetMode="External"/><Relationship Id="rId82" Type="http://schemas.openxmlformats.org/officeDocument/2006/relationships/hyperlink" Target="http://www.horseracebase.com/horses.php?id=256568" TargetMode="External"/><Relationship Id="rId19" Type="http://schemas.openxmlformats.org/officeDocument/2006/relationships/hyperlink" Target="http://www.horseracebase.com/horse-racing-today.php?raceid=16104" TargetMode="External"/><Relationship Id="rId14" Type="http://schemas.openxmlformats.org/officeDocument/2006/relationships/hyperlink" Target="http://www.horseracebase.com/horses.php?id=273084" TargetMode="External"/><Relationship Id="rId30" Type="http://schemas.openxmlformats.org/officeDocument/2006/relationships/hyperlink" Target="http://www.horseracebase.com/horse-racing-today.php?raceid=16135" TargetMode="External"/><Relationship Id="rId35" Type="http://schemas.openxmlformats.org/officeDocument/2006/relationships/hyperlink" Target="http://www.horseracebase.com/horses.php?id=292574" TargetMode="External"/><Relationship Id="rId56" Type="http://schemas.openxmlformats.org/officeDocument/2006/relationships/hyperlink" Target="http://www.horseracebase.com/horses.php?id=303486" TargetMode="External"/><Relationship Id="rId77" Type="http://schemas.openxmlformats.org/officeDocument/2006/relationships/hyperlink" Target="http://www.horseracebase.com/horse-racing-today.php?raceid=16393" TargetMode="External"/><Relationship Id="rId100" Type="http://schemas.openxmlformats.org/officeDocument/2006/relationships/hyperlink" Target="http://www.horseracebase.com/horsebase2_notes.php?slot=95" TargetMode="External"/><Relationship Id="rId105" Type="http://schemas.openxmlformats.org/officeDocument/2006/relationships/hyperlink" Target="http://www.horseracebase.com/horsebase2_notes.php?slot=97" TargetMode="External"/><Relationship Id="rId126" Type="http://schemas.openxmlformats.org/officeDocument/2006/relationships/hyperlink" Target="http://www.horseracebase.com/horses.php?id=302858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rseracebase.com/horses.php?id=313789" TargetMode="External"/><Relationship Id="rId2" Type="http://schemas.openxmlformats.org/officeDocument/2006/relationships/hyperlink" Target="http://www.horseracebase.com/horses.php?id=307078" TargetMode="External"/><Relationship Id="rId1" Type="http://schemas.openxmlformats.org/officeDocument/2006/relationships/hyperlink" Target="http://www.horseracebase.com/horses.php?id=274629" TargetMode="External"/><Relationship Id="rId4" Type="http://schemas.openxmlformats.org/officeDocument/2006/relationships/hyperlink" Target="http://www.horseracebase.com/horses.php?id=316640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rseracebase.com/horses.php?id=309533" TargetMode="External"/><Relationship Id="rId7" Type="http://schemas.openxmlformats.org/officeDocument/2006/relationships/hyperlink" Target="http://www.horseracebase.com/horses.php?id=278713" TargetMode="External"/><Relationship Id="rId2" Type="http://schemas.openxmlformats.org/officeDocument/2006/relationships/hyperlink" Target="http://www.horseracebase.com/horses.php?id=293380" TargetMode="External"/><Relationship Id="rId1" Type="http://schemas.openxmlformats.org/officeDocument/2006/relationships/hyperlink" Target="http://www.horseracebase.com/horses.php?id=273135" TargetMode="External"/><Relationship Id="rId6" Type="http://schemas.openxmlformats.org/officeDocument/2006/relationships/hyperlink" Target="http://www.horseracebase.com/horses.php?id=321343" TargetMode="External"/><Relationship Id="rId5" Type="http://schemas.openxmlformats.org/officeDocument/2006/relationships/hyperlink" Target="http://www.horseracebase.com/horses.php?id=303251" TargetMode="External"/><Relationship Id="rId4" Type="http://schemas.openxmlformats.org/officeDocument/2006/relationships/hyperlink" Target="http://www.horseracebase.com/horses.php?id=294420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rseracebase.com/horses.php?id=311209" TargetMode="External"/><Relationship Id="rId2" Type="http://schemas.openxmlformats.org/officeDocument/2006/relationships/hyperlink" Target="http://www.horseracebase.com/horses.php?id=282930" TargetMode="External"/><Relationship Id="rId1" Type="http://schemas.openxmlformats.org/officeDocument/2006/relationships/hyperlink" Target="http://www.horseracebase.com/horses.php?id=292964" TargetMode="External"/><Relationship Id="rId5" Type="http://schemas.openxmlformats.org/officeDocument/2006/relationships/hyperlink" Target="http://www.horseracebase.com/horses.php?id=274202" TargetMode="External"/><Relationship Id="rId4" Type="http://schemas.openxmlformats.org/officeDocument/2006/relationships/hyperlink" Target="http://www.horseracebase.com/horses.php?id=300831" TargetMode="External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rseracebase.com/horses.php?id=317693" TargetMode="External"/><Relationship Id="rId3" Type="http://schemas.openxmlformats.org/officeDocument/2006/relationships/hyperlink" Target="http://www.horseracebase.com/horses.php?id=303560" TargetMode="External"/><Relationship Id="rId7" Type="http://schemas.openxmlformats.org/officeDocument/2006/relationships/hyperlink" Target="http://www.horseracebase.com/horses.php?id=313211" TargetMode="External"/><Relationship Id="rId2" Type="http://schemas.openxmlformats.org/officeDocument/2006/relationships/hyperlink" Target="http://www.horseracebase.com/horses.php?id=309858" TargetMode="External"/><Relationship Id="rId1" Type="http://schemas.openxmlformats.org/officeDocument/2006/relationships/hyperlink" Target="http://www.horseracebase.com/horses.php?id=328540" TargetMode="External"/><Relationship Id="rId6" Type="http://schemas.openxmlformats.org/officeDocument/2006/relationships/hyperlink" Target="http://www.horseracebase.com/horses.php?id=313434" TargetMode="External"/><Relationship Id="rId5" Type="http://schemas.openxmlformats.org/officeDocument/2006/relationships/hyperlink" Target="http://www.horseracebase.com/horses.php?id=314718" TargetMode="External"/><Relationship Id="rId4" Type="http://schemas.openxmlformats.org/officeDocument/2006/relationships/hyperlink" Target="http://www.horseracebase.com/horses.php?id=310328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rseracebase.com/horses.php?id=307717" TargetMode="External"/><Relationship Id="rId2" Type="http://schemas.openxmlformats.org/officeDocument/2006/relationships/hyperlink" Target="http://www.horseracebase.com/horses.php?id=309854" TargetMode="External"/><Relationship Id="rId1" Type="http://schemas.openxmlformats.org/officeDocument/2006/relationships/hyperlink" Target="http://www.horseracebase.com/horses.php?id=319272" TargetMode="External"/><Relationship Id="rId5" Type="http://schemas.openxmlformats.org/officeDocument/2006/relationships/hyperlink" Target="http://www.horseracebase.com/horses.php?id=328876" TargetMode="External"/><Relationship Id="rId4" Type="http://schemas.openxmlformats.org/officeDocument/2006/relationships/hyperlink" Target="http://www.horseracebase.com/horses.php?id=305526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orseracebase.com/horses.php?id=304474" TargetMode="External"/><Relationship Id="rId21" Type="http://schemas.openxmlformats.org/officeDocument/2006/relationships/hyperlink" Target="http://www.horseracebase.com/horses.php?id=286744" TargetMode="External"/><Relationship Id="rId34" Type="http://schemas.openxmlformats.org/officeDocument/2006/relationships/hyperlink" Target="http://www.horseracebase.com/horses.php?id=299334" TargetMode="External"/><Relationship Id="rId42" Type="http://schemas.openxmlformats.org/officeDocument/2006/relationships/hyperlink" Target="http://www.horseracebase.com/horses.php?id=300495" TargetMode="External"/><Relationship Id="rId47" Type="http://schemas.openxmlformats.org/officeDocument/2006/relationships/hyperlink" Target="http://www.horseracebase.com/horses.php?id=288809" TargetMode="External"/><Relationship Id="rId50" Type="http://schemas.openxmlformats.org/officeDocument/2006/relationships/hyperlink" Target="http://www.horseracebase.com/horses.php?id=287527" TargetMode="External"/><Relationship Id="rId55" Type="http://schemas.openxmlformats.org/officeDocument/2006/relationships/hyperlink" Target="http://www.horseracebase.com/horses.php?id=300365" TargetMode="External"/><Relationship Id="rId63" Type="http://schemas.openxmlformats.org/officeDocument/2006/relationships/hyperlink" Target="http://www.horseracebase.com/horses.php?id=304776" TargetMode="External"/><Relationship Id="rId68" Type="http://schemas.openxmlformats.org/officeDocument/2006/relationships/hyperlink" Target="http://www.horseracebase.com/horses.php?id=304916" TargetMode="External"/><Relationship Id="rId76" Type="http://schemas.openxmlformats.org/officeDocument/2006/relationships/hyperlink" Target="http://www.horseracebase.com/horses.php?id=304136" TargetMode="External"/><Relationship Id="rId84" Type="http://schemas.openxmlformats.org/officeDocument/2006/relationships/hyperlink" Target="http://www.horseracebase.com/horses.php?id=304143" TargetMode="External"/><Relationship Id="rId89" Type="http://schemas.openxmlformats.org/officeDocument/2006/relationships/hyperlink" Target="http://www.horseracebase.com/horses.php?id=305101" TargetMode="External"/><Relationship Id="rId97" Type="http://schemas.openxmlformats.org/officeDocument/2006/relationships/printerSettings" Target="../printerSettings/printerSettings3.bin"/><Relationship Id="rId7" Type="http://schemas.openxmlformats.org/officeDocument/2006/relationships/hyperlink" Target="http://www.horseracebase.com/horses.php?id=304324" TargetMode="External"/><Relationship Id="rId71" Type="http://schemas.openxmlformats.org/officeDocument/2006/relationships/hyperlink" Target="http://www.horseracebase.com/horses.php?id=304324" TargetMode="External"/><Relationship Id="rId92" Type="http://schemas.openxmlformats.org/officeDocument/2006/relationships/hyperlink" Target="http://www.horseracebase.com/horses.php?id=298292" TargetMode="External"/><Relationship Id="rId2" Type="http://schemas.openxmlformats.org/officeDocument/2006/relationships/hyperlink" Target="http://www.horseracebase.com/horses.php?id=274495" TargetMode="External"/><Relationship Id="rId16" Type="http://schemas.openxmlformats.org/officeDocument/2006/relationships/hyperlink" Target="http://www.horseracebase.com/horses.php?id=293299" TargetMode="External"/><Relationship Id="rId29" Type="http://schemas.openxmlformats.org/officeDocument/2006/relationships/hyperlink" Target="http://www.horseracebase.com/horses.php?id=294302" TargetMode="External"/><Relationship Id="rId11" Type="http://schemas.openxmlformats.org/officeDocument/2006/relationships/hyperlink" Target="http://www.horseracebase.com/horses.php?id=304384" TargetMode="External"/><Relationship Id="rId24" Type="http://schemas.openxmlformats.org/officeDocument/2006/relationships/hyperlink" Target="http://www.horseracebase.com/horses.php?id=299021" TargetMode="External"/><Relationship Id="rId32" Type="http://schemas.openxmlformats.org/officeDocument/2006/relationships/hyperlink" Target="http://www.horseracebase.com/horses.php?id=303697" TargetMode="External"/><Relationship Id="rId37" Type="http://schemas.openxmlformats.org/officeDocument/2006/relationships/hyperlink" Target="http://www.horseracebase.com/horses.php?id=297775" TargetMode="External"/><Relationship Id="rId40" Type="http://schemas.openxmlformats.org/officeDocument/2006/relationships/hyperlink" Target="http://www.horseracebase.com/horses.php?id=280519" TargetMode="External"/><Relationship Id="rId45" Type="http://schemas.openxmlformats.org/officeDocument/2006/relationships/hyperlink" Target="http://www.horseracebase.com/horses.php?id=304595" TargetMode="External"/><Relationship Id="rId53" Type="http://schemas.openxmlformats.org/officeDocument/2006/relationships/hyperlink" Target="http://www.horseracebase.com/horses.php?id=304738" TargetMode="External"/><Relationship Id="rId58" Type="http://schemas.openxmlformats.org/officeDocument/2006/relationships/hyperlink" Target="http://www.horseracebase.com/horses.php?id=304770" TargetMode="External"/><Relationship Id="rId66" Type="http://schemas.openxmlformats.org/officeDocument/2006/relationships/hyperlink" Target="http://www.horseracebase.com/horses.php?id=291539" TargetMode="External"/><Relationship Id="rId74" Type="http://schemas.openxmlformats.org/officeDocument/2006/relationships/hyperlink" Target="http://www.horseracebase.com/horses.php?id=304970" TargetMode="External"/><Relationship Id="rId79" Type="http://schemas.openxmlformats.org/officeDocument/2006/relationships/hyperlink" Target="http://www.horseracebase.com/horses.php?id=305009" TargetMode="External"/><Relationship Id="rId87" Type="http://schemas.openxmlformats.org/officeDocument/2006/relationships/hyperlink" Target="http://www.horseracebase.com/horses.php?id=273056" TargetMode="External"/><Relationship Id="rId5" Type="http://schemas.openxmlformats.org/officeDocument/2006/relationships/hyperlink" Target="http://www.horseracebase.com/horses.php?id=300326" TargetMode="External"/><Relationship Id="rId61" Type="http://schemas.openxmlformats.org/officeDocument/2006/relationships/hyperlink" Target="http://www.horseracebase.com/horses.php?id=298117" TargetMode="External"/><Relationship Id="rId82" Type="http://schemas.openxmlformats.org/officeDocument/2006/relationships/hyperlink" Target="http://www.horseracebase.com/horses.php?id=305074" TargetMode="External"/><Relationship Id="rId90" Type="http://schemas.openxmlformats.org/officeDocument/2006/relationships/hyperlink" Target="http://www.horseracebase.com/horses.php?id=299058" TargetMode="External"/><Relationship Id="rId95" Type="http://schemas.openxmlformats.org/officeDocument/2006/relationships/hyperlink" Target="http://www.horseracebase.com/horses.php?id=305126" TargetMode="External"/><Relationship Id="rId19" Type="http://schemas.openxmlformats.org/officeDocument/2006/relationships/hyperlink" Target="http://www.horseracebase.com/horses.php?id=282430" TargetMode="External"/><Relationship Id="rId14" Type="http://schemas.openxmlformats.org/officeDocument/2006/relationships/hyperlink" Target="http://www.horseracebase.com/horses.php?id=304405" TargetMode="External"/><Relationship Id="rId22" Type="http://schemas.openxmlformats.org/officeDocument/2006/relationships/hyperlink" Target="http://www.horseracebase.com/horses.php?id=279593" TargetMode="External"/><Relationship Id="rId27" Type="http://schemas.openxmlformats.org/officeDocument/2006/relationships/hyperlink" Target="http://www.horseracebase.com/horses.php?id=299450" TargetMode="External"/><Relationship Id="rId30" Type="http://schemas.openxmlformats.org/officeDocument/2006/relationships/hyperlink" Target="http://www.horseracebase.com/horses.php?id=294173" TargetMode="External"/><Relationship Id="rId35" Type="http://schemas.openxmlformats.org/officeDocument/2006/relationships/hyperlink" Target="http://www.horseracebase.com/horses.php?id=304534" TargetMode="External"/><Relationship Id="rId43" Type="http://schemas.openxmlformats.org/officeDocument/2006/relationships/hyperlink" Target="http://www.horseracebase.com/horses.php?id=299047" TargetMode="External"/><Relationship Id="rId48" Type="http://schemas.openxmlformats.org/officeDocument/2006/relationships/hyperlink" Target="http://www.horseracebase.com/horses.php?id=304608" TargetMode="External"/><Relationship Id="rId56" Type="http://schemas.openxmlformats.org/officeDocument/2006/relationships/hyperlink" Target="http://www.horseracebase.com/horses.php?id=304754" TargetMode="External"/><Relationship Id="rId64" Type="http://schemas.openxmlformats.org/officeDocument/2006/relationships/hyperlink" Target="http://www.horseracebase.com/horses.php?id=303684" TargetMode="External"/><Relationship Id="rId69" Type="http://schemas.openxmlformats.org/officeDocument/2006/relationships/hyperlink" Target="http://www.horseracebase.com/horses.php?id=281420" TargetMode="External"/><Relationship Id="rId77" Type="http://schemas.openxmlformats.org/officeDocument/2006/relationships/hyperlink" Target="http://www.horseracebase.com/horses.php?id=301146" TargetMode="External"/><Relationship Id="rId8" Type="http://schemas.openxmlformats.org/officeDocument/2006/relationships/hyperlink" Target="http://www.horseracebase.com/horses.php?id=303697" TargetMode="External"/><Relationship Id="rId51" Type="http://schemas.openxmlformats.org/officeDocument/2006/relationships/hyperlink" Target="http://www.horseracebase.com/horses.php?id=287792" TargetMode="External"/><Relationship Id="rId72" Type="http://schemas.openxmlformats.org/officeDocument/2006/relationships/hyperlink" Target="http://www.horseracebase.com/horses.php?id=303947" TargetMode="External"/><Relationship Id="rId80" Type="http://schemas.openxmlformats.org/officeDocument/2006/relationships/hyperlink" Target="http://www.horseracebase.com/horses.php?id=278156" TargetMode="External"/><Relationship Id="rId85" Type="http://schemas.openxmlformats.org/officeDocument/2006/relationships/hyperlink" Target="http://www.horseracebase.com/horses.php?id=305054" TargetMode="External"/><Relationship Id="rId93" Type="http://schemas.openxmlformats.org/officeDocument/2006/relationships/hyperlink" Target="http://www.horseracebase.com/horses.php?id=301179" TargetMode="External"/><Relationship Id="rId3" Type="http://schemas.openxmlformats.org/officeDocument/2006/relationships/hyperlink" Target="http://www.horseracebase.com/horses.php?id=302653" TargetMode="External"/><Relationship Id="rId12" Type="http://schemas.openxmlformats.org/officeDocument/2006/relationships/hyperlink" Target="http://www.horseracebase.com/horses.php?id=304385" TargetMode="External"/><Relationship Id="rId17" Type="http://schemas.openxmlformats.org/officeDocument/2006/relationships/hyperlink" Target="http://www.horseracebase.com/horses.php?id=269617" TargetMode="External"/><Relationship Id="rId25" Type="http://schemas.openxmlformats.org/officeDocument/2006/relationships/hyperlink" Target="http://www.horseracebase.com/horses.php?id=304443" TargetMode="External"/><Relationship Id="rId33" Type="http://schemas.openxmlformats.org/officeDocument/2006/relationships/hyperlink" Target="http://www.horseracebase.com/horses.php?id=291154" TargetMode="External"/><Relationship Id="rId38" Type="http://schemas.openxmlformats.org/officeDocument/2006/relationships/hyperlink" Target="http://www.horseracebase.com/horses.php?id=287470" TargetMode="External"/><Relationship Id="rId46" Type="http://schemas.openxmlformats.org/officeDocument/2006/relationships/hyperlink" Target="http://www.horseracebase.com/horses.php?id=304602" TargetMode="External"/><Relationship Id="rId59" Type="http://schemas.openxmlformats.org/officeDocument/2006/relationships/hyperlink" Target="http://www.horseracebase.com/horses.php?id=291934" TargetMode="External"/><Relationship Id="rId67" Type="http://schemas.openxmlformats.org/officeDocument/2006/relationships/hyperlink" Target="http://www.horseracebase.com/horses.php?id=304857" TargetMode="External"/><Relationship Id="rId20" Type="http://schemas.openxmlformats.org/officeDocument/2006/relationships/hyperlink" Target="http://www.horseracebase.com/horses.php?id=278805" TargetMode="External"/><Relationship Id="rId41" Type="http://schemas.openxmlformats.org/officeDocument/2006/relationships/hyperlink" Target="http://www.horseracebase.com/horses.php?id=289747" TargetMode="External"/><Relationship Id="rId54" Type="http://schemas.openxmlformats.org/officeDocument/2006/relationships/hyperlink" Target="http://www.horseracebase.com/horses.php?id=304728" TargetMode="External"/><Relationship Id="rId62" Type="http://schemas.openxmlformats.org/officeDocument/2006/relationships/hyperlink" Target="http://www.horseracebase.com/horses.php?id=303512" TargetMode="External"/><Relationship Id="rId70" Type="http://schemas.openxmlformats.org/officeDocument/2006/relationships/hyperlink" Target="http://www.horseracebase.com/horses.php?id=300863" TargetMode="External"/><Relationship Id="rId75" Type="http://schemas.openxmlformats.org/officeDocument/2006/relationships/hyperlink" Target="http://www.horseracebase.com/horses.php?id=305003" TargetMode="External"/><Relationship Id="rId83" Type="http://schemas.openxmlformats.org/officeDocument/2006/relationships/hyperlink" Target="http://www.horseracebase.com/horses.php?id=305076" TargetMode="External"/><Relationship Id="rId88" Type="http://schemas.openxmlformats.org/officeDocument/2006/relationships/hyperlink" Target="http://www.horseracebase.com/horses.php?id=303892" TargetMode="External"/><Relationship Id="rId91" Type="http://schemas.openxmlformats.org/officeDocument/2006/relationships/hyperlink" Target="http://www.horseracebase.com/horses.php?id=298911" TargetMode="External"/><Relationship Id="rId96" Type="http://schemas.openxmlformats.org/officeDocument/2006/relationships/hyperlink" Target="http://www.horseracebase.com/horses.php?id=305131" TargetMode="External"/><Relationship Id="rId1" Type="http://schemas.openxmlformats.org/officeDocument/2006/relationships/hyperlink" Target="http://www.horseracebase.com/horses.php?id=299652" TargetMode="External"/><Relationship Id="rId6" Type="http://schemas.openxmlformats.org/officeDocument/2006/relationships/hyperlink" Target="http://www.horseracebase.com/horses.php?id=290362" TargetMode="External"/><Relationship Id="rId15" Type="http://schemas.openxmlformats.org/officeDocument/2006/relationships/hyperlink" Target="http://www.horseracebase.com/horses.php?id=297448" TargetMode="External"/><Relationship Id="rId23" Type="http://schemas.openxmlformats.org/officeDocument/2006/relationships/hyperlink" Target="http://www.horseracebase.com/horses.php?id=296198" TargetMode="External"/><Relationship Id="rId28" Type="http://schemas.openxmlformats.org/officeDocument/2006/relationships/hyperlink" Target="http://www.horseracebase.com/horses.php?id=273850" TargetMode="External"/><Relationship Id="rId36" Type="http://schemas.openxmlformats.org/officeDocument/2006/relationships/hyperlink" Target="http://www.horseracebase.com/horses.php?id=303385" TargetMode="External"/><Relationship Id="rId49" Type="http://schemas.openxmlformats.org/officeDocument/2006/relationships/hyperlink" Target="http://www.horseracebase.com/horses.php?id=304668" TargetMode="External"/><Relationship Id="rId57" Type="http://schemas.openxmlformats.org/officeDocument/2006/relationships/hyperlink" Target="http://www.horseracebase.com/horses.php?id=291154" TargetMode="External"/><Relationship Id="rId10" Type="http://schemas.openxmlformats.org/officeDocument/2006/relationships/hyperlink" Target="http://www.horseracebase.com/horses.php?id=296363" TargetMode="External"/><Relationship Id="rId31" Type="http://schemas.openxmlformats.org/officeDocument/2006/relationships/hyperlink" Target="http://www.horseracebase.com/horses.php?id=304499" TargetMode="External"/><Relationship Id="rId44" Type="http://schemas.openxmlformats.org/officeDocument/2006/relationships/hyperlink" Target="http://www.horseracebase.com/horses.php?id=298128" TargetMode="External"/><Relationship Id="rId52" Type="http://schemas.openxmlformats.org/officeDocument/2006/relationships/hyperlink" Target="http://www.horseracebase.com/horses.php?id=292831" TargetMode="External"/><Relationship Id="rId60" Type="http://schemas.openxmlformats.org/officeDocument/2006/relationships/hyperlink" Target="http://www.horseracebase.com/horses.php?id=296921" TargetMode="External"/><Relationship Id="rId65" Type="http://schemas.openxmlformats.org/officeDocument/2006/relationships/hyperlink" Target="http://www.horseracebase.com/horses.php?id=303671" TargetMode="External"/><Relationship Id="rId73" Type="http://schemas.openxmlformats.org/officeDocument/2006/relationships/hyperlink" Target="http://www.horseracebase.com/horses.php?id=298608" TargetMode="External"/><Relationship Id="rId78" Type="http://schemas.openxmlformats.org/officeDocument/2006/relationships/hyperlink" Target="http://www.horseracebase.com/horses.php?id=272073" TargetMode="External"/><Relationship Id="rId81" Type="http://schemas.openxmlformats.org/officeDocument/2006/relationships/hyperlink" Target="http://www.horseracebase.com/horses.php?id=274806" TargetMode="External"/><Relationship Id="rId86" Type="http://schemas.openxmlformats.org/officeDocument/2006/relationships/hyperlink" Target="http://www.horseracebase.com/horses.php?id=302653" TargetMode="External"/><Relationship Id="rId94" Type="http://schemas.openxmlformats.org/officeDocument/2006/relationships/hyperlink" Target="http://www.horseracebase.com/horses.php?id=268570" TargetMode="External"/><Relationship Id="rId4" Type="http://schemas.openxmlformats.org/officeDocument/2006/relationships/hyperlink" Target="http://www.horseracebase.com/horses.php?id=297342" TargetMode="External"/><Relationship Id="rId9" Type="http://schemas.openxmlformats.org/officeDocument/2006/relationships/hyperlink" Target="http://www.horseracebase.com/horses.php?id=302575" TargetMode="External"/><Relationship Id="rId13" Type="http://schemas.openxmlformats.org/officeDocument/2006/relationships/hyperlink" Target="http://www.horseracebase.com/horses.php?id=304396" TargetMode="External"/><Relationship Id="rId18" Type="http://schemas.openxmlformats.org/officeDocument/2006/relationships/hyperlink" Target="http://www.horseracebase.com/horses.php?id=257290" TargetMode="External"/><Relationship Id="rId39" Type="http://schemas.openxmlformats.org/officeDocument/2006/relationships/hyperlink" Target="http://www.horseracebase.com/horses.php?id=304206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orseracebase.com/horses.php?id=300055" TargetMode="External"/><Relationship Id="rId117" Type="http://schemas.openxmlformats.org/officeDocument/2006/relationships/hyperlink" Target="http://www.horseracebase.com/horses.php?id=299967" TargetMode="External"/><Relationship Id="rId21" Type="http://schemas.openxmlformats.org/officeDocument/2006/relationships/hyperlink" Target="http://www.horseracebase.com/horses.php?id=295867" TargetMode="External"/><Relationship Id="rId42" Type="http://schemas.openxmlformats.org/officeDocument/2006/relationships/hyperlink" Target="http://www.horseracebase.com/horses.php?id=296568" TargetMode="External"/><Relationship Id="rId47" Type="http://schemas.openxmlformats.org/officeDocument/2006/relationships/hyperlink" Target="http://www.horseracebase.com/horses.php?id=290385" TargetMode="External"/><Relationship Id="rId63" Type="http://schemas.openxmlformats.org/officeDocument/2006/relationships/hyperlink" Target="http://www.horseracebase.com/horses.php?id=292073" TargetMode="External"/><Relationship Id="rId68" Type="http://schemas.openxmlformats.org/officeDocument/2006/relationships/hyperlink" Target="http://www.horseracebase.com/horses.php?id=306040" TargetMode="External"/><Relationship Id="rId84" Type="http://schemas.openxmlformats.org/officeDocument/2006/relationships/hyperlink" Target="http://www.horseracebase.com/horses.php?id=303627" TargetMode="External"/><Relationship Id="rId89" Type="http://schemas.openxmlformats.org/officeDocument/2006/relationships/hyperlink" Target="http://www.horseracebase.com/horses.php?id=278156" TargetMode="External"/><Relationship Id="rId112" Type="http://schemas.openxmlformats.org/officeDocument/2006/relationships/hyperlink" Target="http://www.horseracebase.com/horses.php?id=299008" TargetMode="External"/><Relationship Id="rId133" Type="http://schemas.openxmlformats.org/officeDocument/2006/relationships/hyperlink" Target="http://www.horseracebase.com/horses.php?id=236909" TargetMode="External"/><Relationship Id="rId138" Type="http://schemas.openxmlformats.org/officeDocument/2006/relationships/hyperlink" Target="http://www.horseracebase.com/horses.php?id=284531" TargetMode="External"/><Relationship Id="rId16" Type="http://schemas.openxmlformats.org/officeDocument/2006/relationships/hyperlink" Target="http://www.horseracebase.com/horses.php?id=305581" TargetMode="External"/><Relationship Id="rId107" Type="http://schemas.openxmlformats.org/officeDocument/2006/relationships/hyperlink" Target="http://www.horseracebase.com/horses.php?id=281279" TargetMode="External"/><Relationship Id="rId11" Type="http://schemas.openxmlformats.org/officeDocument/2006/relationships/hyperlink" Target="http://www.horseracebase.com/horses.php?id=260487" TargetMode="External"/><Relationship Id="rId32" Type="http://schemas.openxmlformats.org/officeDocument/2006/relationships/hyperlink" Target="http://www.horseracebase.com/horses.php?id=305768" TargetMode="External"/><Relationship Id="rId37" Type="http://schemas.openxmlformats.org/officeDocument/2006/relationships/hyperlink" Target="http://www.horseracebase.com/horses.php?id=273607" TargetMode="External"/><Relationship Id="rId53" Type="http://schemas.openxmlformats.org/officeDocument/2006/relationships/hyperlink" Target="http://www.horseracebase.com/horses.php?id=303841" TargetMode="External"/><Relationship Id="rId58" Type="http://schemas.openxmlformats.org/officeDocument/2006/relationships/hyperlink" Target="http://www.horseracebase.com/horses.php?id=291070" TargetMode="External"/><Relationship Id="rId74" Type="http://schemas.openxmlformats.org/officeDocument/2006/relationships/hyperlink" Target="http://www.horseracebase.com/horses.php?id=289780" TargetMode="External"/><Relationship Id="rId79" Type="http://schemas.openxmlformats.org/officeDocument/2006/relationships/hyperlink" Target="http://www.horseracebase.com/horses.php?id=302467" TargetMode="External"/><Relationship Id="rId102" Type="http://schemas.openxmlformats.org/officeDocument/2006/relationships/hyperlink" Target="http://www.horseracebase.com/horses.php?id=286577" TargetMode="External"/><Relationship Id="rId123" Type="http://schemas.openxmlformats.org/officeDocument/2006/relationships/hyperlink" Target="http://www.horseracebase.com/horses.php?id=303774" TargetMode="External"/><Relationship Id="rId128" Type="http://schemas.openxmlformats.org/officeDocument/2006/relationships/hyperlink" Target="http://www.horseracebase.com/horses.php?id=286361" TargetMode="External"/><Relationship Id="rId5" Type="http://schemas.openxmlformats.org/officeDocument/2006/relationships/hyperlink" Target="http://www.horseracebase.com/horses.php?id=298189" TargetMode="External"/><Relationship Id="rId90" Type="http://schemas.openxmlformats.org/officeDocument/2006/relationships/hyperlink" Target="http://www.horseracebase.com/horses.php?id=280193" TargetMode="External"/><Relationship Id="rId95" Type="http://schemas.openxmlformats.org/officeDocument/2006/relationships/hyperlink" Target="http://www.horseracebase.com/horses.php?id=297708" TargetMode="External"/><Relationship Id="rId22" Type="http://schemas.openxmlformats.org/officeDocument/2006/relationships/hyperlink" Target="http://www.horseracebase.com/horses.php?id=300455" TargetMode="External"/><Relationship Id="rId27" Type="http://schemas.openxmlformats.org/officeDocument/2006/relationships/hyperlink" Target="http://www.horseracebase.com/horses.php?id=273327" TargetMode="External"/><Relationship Id="rId43" Type="http://schemas.openxmlformats.org/officeDocument/2006/relationships/hyperlink" Target="http://www.horseracebase.com/horses.php?id=305860" TargetMode="External"/><Relationship Id="rId48" Type="http://schemas.openxmlformats.org/officeDocument/2006/relationships/hyperlink" Target="http://www.horseracebase.com/horses.php?id=287580" TargetMode="External"/><Relationship Id="rId64" Type="http://schemas.openxmlformats.org/officeDocument/2006/relationships/hyperlink" Target="http://www.horseracebase.com/horses.php?id=287886" TargetMode="External"/><Relationship Id="rId69" Type="http://schemas.openxmlformats.org/officeDocument/2006/relationships/hyperlink" Target="http://www.horseracebase.com/horses.php?id=297078" TargetMode="External"/><Relationship Id="rId113" Type="http://schemas.openxmlformats.org/officeDocument/2006/relationships/hyperlink" Target="http://www.horseracebase.com/horses.php?id=301699" TargetMode="External"/><Relationship Id="rId118" Type="http://schemas.openxmlformats.org/officeDocument/2006/relationships/hyperlink" Target="http://www.horseracebase.com/horses.php?id=303774" TargetMode="External"/><Relationship Id="rId134" Type="http://schemas.openxmlformats.org/officeDocument/2006/relationships/hyperlink" Target="http://www.horseracebase.com/horses.php?id=299033" TargetMode="External"/><Relationship Id="rId139" Type="http://schemas.openxmlformats.org/officeDocument/2006/relationships/printerSettings" Target="../printerSettings/printerSettings4.bin"/><Relationship Id="rId8" Type="http://schemas.openxmlformats.org/officeDocument/2006/relationships/hyperlink" Target="http://www.horseracebase.com/horses.php?id=252159" TargetMode="External"/><Relationship Id="rId51" Type="http://schemas.openxmlformats.org/officeDocument/2006/relationships/hyperlink" Target="http://www.horseracebase.com/horses.php?id=290906" TargetMode="External"/><Relationship Id="rId72" Type="http://schemas.openxmlformats.org/officeDocument/2006/relationships/hyperlink" Target="http://www.horseracebase.com/horses.php?id=304086" TargetMode="External"/><Relationship Id="rId80" Type="http://schemas.openxmlformats.org/officeDocument/2006/relationships/hyperlink" Target="http://www.horseracebase.com/horses.php?id=297554" TargetMode="External"/><Relationship Id="rId85" Type="http://schemas.openxmlformats.org/officeDocument/2006/relationships/hyperlink" Target="http://www.horseracebase.com/horses.php?id=301809" TargetMode="External"/><Relationship Id="rId93" Type="http://schemas.openxmlformats.org/officeDocument/2006/relationships/hyperlink" Target="http://www.horseracebase.com/horses.php?id=306131" TargetMode="External"/><Relationship Id="rId98" Type="http://schemas.openxmlformats.org/officeDocument/2006/relationships/hyperlink" Target="http://www.horseracebase.com/horses.php?id=287168" TargetMode="External"/><Relationship Id="rId121" Type="http://schemas.openxmlformats.org/officeDocument/2006/relationships/hyperlink" Target="http://www.horseracebase.com/horses.php?id=304661" TargetMode="External"/><Relationship Id="rId3" Type="http://schemas.openxmlformats.org/officeDocument/2006/relationships/hyperlink" Target="http://www.horseracebase.com/horses.php?id=257120" TargetMode="External"/><Relationship Id="rId12" Type="http://schemas.openxmlformats.org/officeDocument/2006/relationships/hyperlink" Target="http://www.horseracebase.com/horses.php?id=291825" TargetMode="External"/><Relationship Id="rId17" Type="http://schemas.openxmlformats.org/officeDocument/2006/relationships/hyperlink" Target="http://www.horseracebase.com/horses.php?id=303697" TargetMode="External"/><Relationship Id="rId25" Type="http://schemas.openxmlformats.org/officeDocument/2006/relationships/hyperlink" Target="http://www.horseracebase.com/horses.php?id=246904" TargetMode="External"/><Relationship Id="rId33" Type="http://schemas.openxmlformats.org/officeDocument/2006/relationships/hyperlink" Target="http://www.horseracebase.com/horses.php?id=300055" TargetMode="External"/><Relationship Id="rId38" Type="http://schemas.openxmlformats.org/officeDocument/2006/relationships/hyperlink" Target="http://www.horseracebase.com/horses.php?id=278284" TargetMode="External"/><Relationship Id="rId46" Type="http://schemas.openxmlformats.org/officeDocument/2006/relationships/hyperlink" Target="http://www.horseracebase.com/horses.php?id=295624" TargetMode="External"/><Relationship Id="rId59" Type="http://schemas.openxmlformats.org/officeDocument/2006/relationships/hyperlink" Target="http://www.horseracebase.com/horses.php?id=299834" TargetMode="External"/><Relationship Id="rId67" Type="http://schemas.openxmlformats.org/officeDocument/2006/relationships/hyperlink" Target="http://www.horseracebase.com/horses.php?id=299900" TargetMode="External"/><Relationship Id="rId103" Type="http://schemas.openxmlformats.org/officeDocument/2006/relationships/hyperlink" Target="http://www.horseracebase.com/horses.php?id=304150" TargetMode="External"/><Relationship Id="rId108" Type="http://schemas.openxmlformats.org/officeDocument/2006/relationships/hyperlink" Target="http://www.horseracebase.com/horses.php?id=300220" TargetMode="External"/><Relationship Id="rId116" Type="http://schemas.openxmlformats.org/officeDocument/2006/relationships/hyperlink" Target="http://www.horseracebase.com/horses.php?id=282003" TargetMode="External"/><Relationship Id="rId124" Type="http://schemas.openxmlformats.org/officeDocument/2006/relationships/hyperlink" Target="http://www.horseracebase.com/horses.php?id=298562" TargetMode="External"/><Relationship Id="rId129" Type="http://schemas.openxmlformats.org/officeDocument/2006/relationships/hyperlink" Target="http://www.horseracebase.com/horses.php?id=299008" TargetMode="External"/><Relationship Id="rId137" Type="http://schemas.openxmlformats.org/officeDocument/2006/relationships/hyperlink" Target="http://www.horseracebase.com/horses.php?id=302997" TargetMode="External"/><Relationship Id="rId20" Type="http://schemas.openxmlformats.org/officeDocument/2006/relationships/hyperlink" Target="http://www.horseracebase.com/horses.php?id=280628" TargetMode="External"/><Relationship Id="rId41" Type="http://schemas.openxmlformats.org/officeDocument/2006/relationships/hyperlink" Target="http://www.horseracebase.com/horses.php?id=299429" TargetMode="External"/><Relationship Id="rId54" Type="http://schemas.openxmlformats.org/officeDocument/2006/relationships/hyperlink" Target="http://www.horseracebase.com/horses.php?id=255312" TargetMode="External"/><Relationship Id="rId62" Type="http://schemas.openxmlformats.org/officeDocument/2006/relationships/hyperlink" Target="http://www.horseracebase.com/horses.php?id=306013" TargetMode="External"/><Relationship Id="rId70" Type="http://schemas.openxmlformats.org/officeDocument/2006/relationships/hyperlink" Target="http://www.horseracebase.com/horses.php?id=300561" TargetMode="External"/><Relationship Id="rId75" Type="http://schemas.openxmlformats.org/officeDocument/2006/relationships/hyperlink" Target="http://www.horseracebase.com/horses.php?id=276511" TargetMode="External"/><Relationship Id="rId83" Type="http://schemas.openxmlformats.org/officeDocument/2006/relationships/hyperlink" Target="http://www.horseracebase.com/horses.php?id=288809" TargetMode="External"/><Relationship Id="rId88" Type="http://schemas.openxmlformats.org/officeDocument/2006/relationships/hyperlink" Target="http://www.horseracebase.com/horses.php?id=285399" TargetMode="External"/><Relationship Id="rId91" Type="http://schemas.openxmlformats.org/officeDocument/2006/relationships/hyperlink" Target="http://www.horseracebase.com/horses.php?id=306125" TargetMode="External"/><Relationship Id="rId96" Type="http://schemas.openxmlformats.org/officeDocument/2006/relationships/hyperlink" Target="http://www.horseracebase.com/horses.php?id=291758" TargetMode="External"/><Relationship Id="rId111" Type="http://schemas.openxmlformats.org/officeDocument/2006/relationships/hyperlink" Target="http://www.horseracebase.com/horses.php?id=300334" TargetMode="External"/><Relationship Id="rId132" Type="http://schemas.openxmlformats.org/officeDocument/2006/relationships/hyperlink" Target="http://www.horseracebase.com/horses.php?id=295746" TargetMode="External"/><Relationship Id="rId1" Type="http://schemas.openxmlformats.org/officeDocument/2006/relationships/hyperlink" Target="http://www.horseracebase.com/horses.php?id=304969" TargetMode="External"/><Relationship Id="rId6" Type="http://schemas.openxmlformats.org/officeDocument/2006/relationships/hyperlink" Target="http://www.horseracebase.com/horses.php?id=266477" TargetMode="External"/><Relationship Id="rId15" Type="http://schemas.openxmlformats.org/officeDocument/2006/relationships/hyperlink" Target="http://www.horseracebase.com/horses.php?id=269675" TargetMode="External"/><Relationship Id="rId23" Type="http://schemas.openxmlformats.org/officeDocument/2006/relationships/hyperlink" Target="http://www.horseracebase.com/horses.php?id=281887" TargetMode="External"/><Relationship Id="rId28" Type="http://schemas.openxmlformats.org/officeDocument/2006/relationships/hyperlink" Target="http://www.horseracebase.com/horses.php?id=297440" TargetMode="External"/><Relationship Id="rId36" Type="http://schemas.openxmlformats.org/officeDocument/2006/relationships/hyperlink" Target="http://www.horseracebase.com/horses.php?id=300120" TargetMode="External"/><Relationship Id="rId49" Type="http://schemas.openxmlformats.org/officeDocument/2006/relationships/hyperlink" Target="http://www.horseracebase.com/horses.php?id=290362" TargetMode="External"/><Relationship Id="rId57" Type="http://schemas.openxmlformats.org/officeDocument/2006/relationships/hyperlink" Target="http://www.horseracebase.com/horses.php?id=294480" TargetMode="External"/><Relationship Id="rId106" Type="http://schemas.openxmlformats.org/officeDocument/2006/relationships/hyperlink" Target="http://www.horseracebase.com/horses.php?id=279004" TargetMode="External"/><Relationship Id="rId114" Type="http://schemas.openxmlformats.org/officeDocument/2006/relationships/hyperlink" Target="http://www.horseracebase.com/horses.php?id=290720" TargetMode="External"/><Relationship Id="rId119" Type="http://schemas.openxmlformats.org/officeDocument/2006/relationships/hyperlink" Target="http://www.horseracebase.com/horses.php?id=280845" TargetMode="External"/><Relationship Id="rId127" Type="http://schemas.openxmlformats.org/officeDocument/2006/relationships/hyperlink" Target="http://www.horseracebase.com/horses.php?id=288474" TargetMode="External"/><Relationship Id="rId10" Type="http://schemas.openxmlformats.org/officeDocument/2006/relationships/hyperlink" Target="http://www.horseracebase.com/horses.php?id=272925" TargetMode="External"/><Relationship Id="rId31" Type="http://schemas.openxmlformats.org/officeDocument/2006/relationships/hyperlink" Target="http://www.horseracebase.com/horses.php?id=291129" TargetMode="External"/><Relationship Id="rId44" Type="http://schemas.openxmlformats.org/officeDocument/2006/relationships/hyperlink" Target="http://www.horseracebase.com/horses.php?id=298316" TargetMode="External"/><Relationship Id="rId52" Type="http://schemas.openxmlformats.org/officeDocument/2006/relationships/hyperlink" Target="http://www.horseracebase.com/horses.php?id=297628" TargetMode="External"/><Relationship Id="rId60" Type="http://schemas.openxmlformats.org/officeDocument/2006/relationships/hyperlink" Target="http://www.horseracebase.com/horses.php?id=299749" TargetMode="External"/><Relationship Id="rId65" Type="http://schemas.openxmlformats.org/officeDocument/2006/relationships/hyperlink" Target="http://www.horseracebase.com/horses.php?id=302746" TargetMode="External"/><Relationship Id="rId73" Type="http://schemas.openxmlformats.org/officeDocument/2006/relationships/hyperlink" Target="http://www.horseracebase.com/horses.php?id=297775" TargetMode="External"/><Relationship Id="rId78" Type="http://schemas.openxmlformats.org/officeDocument/2006/relationships/hyperlink" Target="http://www.horseracebase.com/horses.php?id=301981" TargetMode="External"/><Relationship Id="rId81" Type="http://schemas.openxmlformats.org/officeDocument/2006/relationships/hyperlink" Target="http://www.horseracebase.com/horses.php?id=296928" TargetMode="External"/><Relationship Id="rId86" Type="http://schemas.openxmlformats.org/officeDocument/2006/relationships/hyperlink" Target="http://www.horseracebase.com/horses.php?id=300573" TargetMode="External"/><Relationship Id="rId94" Type="http://schemas.openxmlformats.org/officeDocument/2006/relationships/hyperlink" Target="http://www.horseracebase.com/horses.php?id=260744" TargetMode="External"/><Relationship Id="rId99" Type="http://schemas.openxmlformats.org/officeDocument/2006/relationships/hyperlink" Target="http://www.horseracebase.com/horses.php?id=280536" TargetMode="External"/><Relationship Id="rId101" Type="http://schemas.openxmlformats.org/officeDocument/2006/relationships/hyperlink" Target="http://www.horseracebase.com/horses.php?id=300338" TargetMode="External"/><Relationship Id="rId122" Type="http://schemas.openxmlformats.org/officeDocument/2006/relationships/hyperlink" Target="http://www.horseracebase.com/horses.php?id=298846" TargetMode="External"/><Relationship Id="rId130" Type="http://schemas.openxmlformats.org/officeDocument/2006/relationships/hyperlink" Target="http://www.horseracebase.com/horses.php?id=303841" TargetMode="External"/><Relationship Id="rId135" Type="http://schemas.openxmlformats.org/officeDocument/2006/relationships/hyperlink" Target="http://www.horseracebase.com/horses.php?id=294535" TargetMode="External"/><Relationship Id="rId4" Type="http://schemas.openxmlformats.org/officeDocument/2006/relationships/hyperlink" Target="http://www.horseracebase.com/horses.php?id=305541" TargetMode="External"/><Relationship Id="rId9" Type="http://schemas.openxmlformats.org/officeDocument/2006/relationships/hyperlink" Target="http://www.horseracebase.com/horses.php?id=267578" TargetMode="External"/><Relationship Id="rId13" Type="http://schemas.openxmlformats.org/officeDocument/2006/relationships/hyperlink" Target="http://www.horseracebase.com/horses.php?id=301981" TargetMode="External"/><Relationship Id="rId18" Type="http://schemas.openxmlformats.org/officeDocument/2006/relationships/hyperlink" Target="http://www.horseracebase.com/horses.php?id=286929" TargetMode="External"/><Relationship Id="rId39" Type="http://schemas.openxmlformats.org/officeDocument/2006/relationships/hyperlink" Target="http://www.horseracebase.com/horses.php?id=290814" TargetMode="External"/><Relationship Id="rId109" Type="http://schemas.openxmlformats.org/officeDocument/2006/relationships/hyperlink" Target="http://www.horseracebase.com/horses.php?id=280794" TargetMode="External"/><Relationship Id="rId34" Type="http://schemas.openxmlformats.org/officeDocument/2006/relationships/hyperlink" Target="http://www.horseracebase.com/horses.php?id=295660" TargetMode="External"/><Relationship Id="rId50" Type="http://schemas.openxmlformats.org/officeDocument/2006/relationships/hyperlink" Target="http://www.horseracebase.com/horses.php?id=289252" TargetMode="External"/><Relationship Id="rId55" Type="http://schemas.openxmlformats.org/officeDocument/2006/relationships/hyperlink" Target="http://www.horseracebase.com/horses.php?id=258791" TargetMode="External"/><Relationship Id="rId76" Type="http://schemas.openxmlformats.org/officeDocument/2006/relationships/hyperlink" Target="http://www.horseracebase.com/horses.php?id=266477" TargetMode="External"/><Relationship Id="rId97" Type="http://schemas.openxmlformats.org/officeDocument/2006/relationships/hyperlink" Target="http://www.horseracebase.com/horses.php?id=286896" TargetMode="External"/><Relationship Id="rId104" Type="http://schemas.openxmlformats.org/officeDocument/2006/relationships/hyperlink" Target="http://www.horseracebase.com/horses.php?id=298292" TargetMode="External"/><Relationship Id="rId120" Type="http://schemas.openxmlformats.org/officeDocument/2006/relationships/hyperlink" Target="http://www.horseracebase.com/horses.php?id=303858" TargetMode="External"/><Relationship Id="rId125" Type="http://schemas.openxmlformats.org/officeDocument/2006/relationships/hyperlink" Target="http://www.horseracebase.com/horses.php?id=299874" TargetMode="External"/><Relationship Id="rId7" Type="http://schemas.openxmlformats.org/officeDocument/2006/relationships/hyperlink" Target="http://www.horseracebase.com/horses.php?id=293276" TargetMode="External"/><Relationship Id="rId71" Type="http://schemas.openxmlformats.org/officeDocument/2006/relationships/hyperlink" Target="http://www.horseracebase.com/horses.php?id=241753" TargetMode="External"/><Relationship Id="rId92" Type="http://schemas.openxmlformats.org/officeDocument/2006/relationships/hyperlink" Target="http://www.horseracebase.com/horses.php?id=302331" TargetMode="External"/><Relationship Id="rId2" Type="http://schemas.openxmlformats.org/officeDocument/2006/relationships/hyperlink" Target="http://www.horseracebase.com/horses.php?id=304411" TargetMode="External"/><Relationship Id="rId29" Type="http://schemas.openxmlformats.org/officeDocument/2006/relationships/hyperlink" Target="http://www.horseracebase.com/horses.php?id=305677" TargetMode="External"/><Relationship Id="rId24" Type="http://schemas.openxmlformats.org/officeDocument/2006/relationships/hyperlink" Target="http://www.horseracebase.com/horses.php?id=298878" TargetMode="External"/><Relationship Id="rId40" Type="http://schemas.openxmlformats.org/officeDocument/2006/relationships/hyperlink" Target="http://www.horseracebase.com/horses.php?id=298334" TargetMode="External"/><Relationship Id="rId45" Type="http://schemas.openxmlformats.org/officeDocument/2006/relationships/hyperlink" Target="http://www.horseracebase.com/horses.php?id=305045" TargetMode="External"/><Relationship Id="rId66" Type="http://schemas.openxmlformats.org/officeDocument/2006/relationships/hyperlink" Target="http://www.horseracebase.com/horses.php?id=290632" TargetMode="External"/><Relationship Id="rId87" Type="http://schemas.openxmlformats.org/officeDocument/2006/relationships/hyperlink" Target="http://www.horseracebase.com/horses.php?id=300495" TargetMode="External"/><Relationship Id="rId110" Type="http://schemas.openxmlformats.org/officeDocument/2006/relationships/hyperlink" Target="http://www.horseracebase.com/horses.php?id=306198" TargetMode="External"/><Relationship Id="rId115" Type="http://schemas.openxmlformats.org/officeDocument/2006/relationships/hyperlink" Target="http://www.horseracebase.com/horses.php?id=296568" TargetMode="External"/><Relationship Id="rId131" Type="http://schemas.openxmlformats.org/officeDocument/2006/relationships/hyperlink" Target="http://www.horseracebase.com/horses.php?id=289765" TargetMode="External"/><Relationship Id="rId136" Type="http://schemas.openxmlformats.org/officeDocument/2006/relationships/hyperlink" Target="http://www.horseracebase.com/horses.php?id=281798" TargetMode="External"/><Relationship Id="rId61" Type="http://schemas.openxmlformats.org/officeDocument/2006/relationships/hyperlink" Target="http://www.horseracebase.com/horses.php?id=276511" TargetMode="External"/><Relationship Id="rId82" Type="http://schemas.openxmlformats.org/officeDocument/2006/relationships/hyperlink" Target="http://www.horseracebase.com/horses.php?id=300318" TargetMode="External"/><Relationship Id="rId19" Type="http://schemas.openxmlformats.org/officeDocument/2006/relationships/hyperlink" Target="http://www.horseracebase.com/horses.php?id=287679" TargetMode="External"/><Relationship Id="rId14" Type="http://schemas.openxmlformats.org/officeDocument/2006/relationships/hyperlink" Target="http://www.horseracebase.com/horses.php?id=300034" TargetMode="External"/><Relationship Id="rId30" Type="http://schemas.openxmlformats.org/officeDocument/2006/relationships/hyperlink" Target="http://www.horseracebase.com/horses.php?id=268563" TargetMode="External"/><Relationship Id="rId35" Type="http://schemas.openxmlformats.org/officeDocument/2006/relationships/hyperlink" Target="http://www.horseracebase.com/horses.php?id=288474" TargetMode="External"/><Relationship Id="rId56" Type="http://schemas.openxmlformats.org/officeDocument/2006/relationships/hyperlink" Target="http://www.horseracebase.com/horses.php?id=303730" TargetMode="External"/><Relationship Id="rId77" Type="http://schemas.openxmlformats.org/officeDocument/2006/relationships/hyperlink" Target="http://www.horseracebase.com/horses.php?id=301933" TargetMode="External"/><Relationship Id="rId100" Type="http://schemas.openxmlformats.org/officeDocument/2006/relationships/hyperlink" Target="http://www.horseracebase.com/horses.php?id=294638" TargetMode="External"/><Relationship Id="rId105" Type="http://schemas.openxmlformats.org/officeDocument/2006/relationships/hyperlink" Target="http://www.horseracebase.com/horses.php?id=293276" TargetMode="External"/><Relationship Id="rId126" Type="http://schemas.openxmlformats.org/officeDocument/2006/relationships/hyperlink" Target="http://www.horseracebase.com/horses.php?id=286591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orseracebase.com/horses.php?id=305097" TargetMode="External"/><Relationship Id="rId117" Type="http://schemas.openxmlformats.org/officeDocument/2006/relationships/hyperlink" Target="http://www.horseracebase.com/horses.php?id=306648" TargetMode="External"/><Relationship Id="rId21" Type="http://schemas.openxmlformats.org/officeDocument/2006/relationships/hyperlink" Target="http://www.horseracebase.com/horses.php?id=265209" TargetMode="External"/><Relationship Id="rId42" Type="http://schemas.openxmlformats.org/officeDocument/2006/relationships/hyperlink" Target="http://www.horseracebase.com/horses.php?id=306642" TargetMode="External"/><Relationship Id="rId47" Type="http://schemas.openxmlformats.org/officeDocument/2006/relationships/hyperlink" Target="http://www.horseracebase.com/horses.php?id=306659" TargetMode="External"/><Relationship Id="rId63" Type="http://schemas.openxmlformats.org/officeDocument/2006/relationships/hyperlink" Target="http://www.horseracebase.com/horses.php?id=304499" TargetMode="External"/><Relationship Id="rId68" Type="http://schemas.openxmlformats.org/officeDocument/2006/relationships/hyperlink" Target="http://www.horseracebase.com/horses.php?id=301699" TargetMode="External"/><Relationship Id="rId84" Type="http://schemas.openxmlformats.org/officeDocument/2006/relationships/hyperlink" Target="http://www.horseracebase.com/horses.php?id=306727" TargetMode="External"/><Relationship Id="rId89" Type="http://schemas.openxmlformats.org/officeDocument/2006/relationships/hyperlink" Target="http://www.horseracebase.com/horses.php?id=298765" TargetMode="External"/><Relationship Id="rId112" Type="http://schemas.openxmlformats.org/officeDocument/2006/relationships/hyperlink" Target="http://www.horseracebase.com/horses.php?id=295624" TargetMode="External"/><Relationship Id="rId16" Type="http://schemas.openxmlformats.org/officeDocument/2006/relationships/hyperlink" Target="http://www.horseracebase.com/horses.php?id=298334" TargetMode="External"/><Relationship Id="rId107" Type="http://schemas.openxmlformats.org/officeDocument/2006/relationships/hyperlink" Target="http://www.horseracebase.com/horses.php?id=291207" TargetMode="External"/><Relationship Id="rId11" Type="http://schemas.openxmlformats.org/officeDocument/2006/relationships/hyperlink" Target="http://www.horseracebase.com/horses.php?id=267608" TargetMode="External"/><Relationship Id="rId24" Type="http://schemas.openxmlformats.org/officeDocument/2006/relationships/hyperlink" Target="http://www.horseracebase.com/horses.php?id=260744" TargetMode="External"/><Relationship Id="rId32" Type="http://schemas.openxmlformats.org/officeDocument/2006/relationships/hyperlink" Target="http://www.horseracebase.com/horses.php?id=266477" TargetMode="External"/><Relationship Id="rId37" Type="http://schemas.openxmlformats.org/officeDocument/2006/relationships/hyperlink" Target="http://www.horseracebase.com/horses.php?id=298290" TargetMode="External"/><Relationship Id="rId40" Type="http://schemas.openxmlformats.org/officeDocument/2006/relationships/hyperlink" Target="http://www.horseracebase.com/horses.php?id=302558" TargetMode="External"/><Relationship Id="rId45" Type="http://schemas.openxmlformats.org/officeDocument/2006/relationships/hyperlink" Target="http://www.horseracebase.com/horses.php?id=297945" TargetMode="External"/><Relationship Id="rId53" Type="http://schemas.openxmlformats.org/officeDocument/2006/relationships/hyperlink" Target="http://www.horseracebase.com/horses.php?id=300771" TargetMode="External"/><Relationship Id="rId58" Type="http://schemas.openxmlformats.org/officeDocument/2006/relationships/hyperlink" Target="http://www.horseracebase.com/horses.php?id=301010" TargetMode="External"/><Relationship Id="rId66" Type="http://schemas.openxmlformats.org/officeDocument/2006/relationships/hyperlink" Target="http://www.horseracebase.com/horses.php?id=285399" TargetMode="External"/><Relationship Id="rId74" Type="http://schemas.openxmlformats.org/officeDocument/2006/relationships/hyperlink" Target="http://www.horseracebase.com/horses.php?id=302558" TargetMode="External"/><Relationship Id="rId79" Type="http://schemas.openxmlformats.org/officeDocument/2006/relationships/hyperlink" Target="http://www.horseracebase.com/horses.php?id=278284" TargetMode="External"/><Relationship Id="rId87" Type="http://schemas.openxmlformats.org/officeDocument/2006/relationships/hyperlink" Target="http://www.horseracebase.com/horses.php?id=305581" TargetMode="External"/><Relationship Id="rId102" Type="http://schemas.openxmlformats.org/officeDocument/2006/relationships/hyperlink" Target="http://www.horseracebase.com/horses.php?id=298484" TargetMode="External"/><Relationship Id="rId110" Type="http://schemas.openxmlformats.org/officeDocument/2006/relationships/hyperlink" Target="http://www.horseracebase.com/horses.php?id=287679" TargetMode="External"/><Relationship Id="rId115" Type="http://schemas.openxmlformats.org/officeDocument/2006/relationships/hyperlink" Target="http://www.horseracebase.com/horses.php?id=300098" TargetMode="External"/><Relationship Id="rId5" Type="http://schemas.openxmlformats.org/officeDocument/2006/relationships/hyperlink" Target="http://www.horseracebase.com/horses.php?id=300308" TargetMode="External"/><Relationship Id="rId61" Type="http://schemas.openxmlformats.org/officeDocument/2006/relationships/hyperlink" Target="http://www.horseracebase.com/horses.php?id=279004" TargetMode="External"/><Relationship Id="rId82" Type="http://schemas.openxmlformats.org/officeDocument/2006/relationships/hyperlink" Target="http://www.horseracebase.com/horses.php?id=296344" TargetMode="External"/><Relationship Id="rId90" Type="http://schemas.openxmlformats.org/officeDocument/2006/relationships/hyperlink" Target="http://www.horseracebase.com/horses.php?id=306418" TargetMode="External"/><Relationship Id="rId95" Type="http://schemas.openxmlformats.org/officeDocument/2006/relationships/hyperlink" Target="http://www.horseracebase.com/horses.php?id=288083" TargetMode="External"/><Relationship Id="rId19" Type="http://schemas.openxmlformats.org/officeDocument/2006/relationships/hyperlink" Target="http://www.horseracebase.com/horses.php?id=287580" TargetMode="External"/><Relationship Id="rId14" Type="http://schemas.openxmlformats.org/officeDocument/2006/relationships/hyperlink" Target="http://www.horseracebase.com/horses.php?id=282003" TargetMode="External"/><Relationship Id="rId22" Type="http://schemas.openxmlformats.org/officeDocument/2006/relationships/hyperlink" Target="http://www.horseracebase.com/horses.php?id=306220" TargetMode="External"/><Relationship Id="rId27" Type="http://schemas.openxmlformats.org/officeDocument/2006/relationships/hyperlink" Target="http://www.horseracebase.com/horses.php?id=298074" TargetMode="External"/><Relationship Id="rId30" Type="http://schemas.openxmlformats.org/officeDocument/2006/relationships/hyperlink" Target="http://www.horseracebase.com/horses.php?id=285664" TargetMode="External"/><Relationship Id="rId35" Type="http://schemas.openxmlformats.org/officeDocument/2006/relationships/hyperlink" Target="http://www.horseracebase.com/horses.php?id=296568" TargetMode="External"/><Relationship Id="rId43" Type="http://schemas.openxmlformats.org/officeDocument/2006/relationships/hyperlink" Target="http://www.horseracebase.com/horses.php?id=296203" TargetMode="External"/><Relationship Id="rId48" Type="http://schemas.openxmlformats.org/officeDocument/2006/relationships/hyperlink" Target="http://www.horseracebase.com/horses.php?id=306663" TargetMode="External"/><Relationship Id="rId56" Type="http://schemas.openxmlformats.org/officeDocument/2006/relationships/hyperlink" Target="http://www.horseracebase.com/horses.php?id=277637" TargetMode="External"/><Relationship Id="rId64" Type="http://schemas.openxmlformats.org/officeDocument/2006/relationships/hyperlink" Target="http://www.horseracebase.com/horses.php?id=306013" TargetMode="External"/><Relationship Id="rId69" Type="http://schemas.openxmlformats.org/officeDocument/2006/relationships/hyperlink" Target="http://www.horseracebase.com/horses.php?id=301171" TargetMode="External"/><Relationship Id="rId77" Type="http://schemas.openxmlformats.org/officeDocument/2006/relationships/hyperlink" Target="http://www.horseracebase.com/horses.php?id=297454" TargetMode="External"/><Relationship Id="rId100" Type="http://schemas.openxmlformats.org/officeDocument/2006/relationships/hyperlink" Target="http://www.horseracebase.com/horses.php?id=295721" TargetMode="External"/><Relationship Id="rId105" Type="http://schemas.openxmlformats.org/officeDocument/2006/relationships/hyperlink" Target="http://www.horseracebase.com/horses.php?id=300826" TargetMode="External"/><Relationship Id="rId113" Type="http://schemas.openxmlformats.org/officeDocument/2006/relationships/hyperlink" Target="http://www.horseracebase.com/horses.php?id=258791" TargetMode="External"/><Relationship Id="rId8" Type="http://schemas.openxmlformats.org/officeDocument/2006/relationships/hyperlink" Target="http://www.horseracebase.com/horses.php?id=306418" TargetMode="External"/><Relationship Id="rId51" Type="http://schemas.openxmlformats.org/officeDocument/2006/relationships/hyperlink" Target="http://www.horseracebase.com/horses.php?id=306706" TargetMode="External"/><Relationship Id="rId72" Type="http://schemas.openxmlformats.org/officeDocument/2006/relationships/hyperlink" Target="http://www.horseracebase.com/horses.php?id=290720" TargetMode="External"/><Relationship Id="rId80" Type="http://schemas.openxmlformats.org/officeDocument/2006/relationships/hyperlink" Target="http://www.horseracebase.com/horses.php?id=305768" TargetMode="External"/><Relationship Id="rId85" Type="http://schemas.openxmlformats.org/officeDocument/2006/relationships/hyperlink" Target="http://www.horseracebase.com/horses.php?id=301010" TargetMode="External"/><Relationship Id="rId93" Type="http://schemas.openxmlformats.org/officeDocument/2006/relationships/hyperlink" Target="http://www.horseracebase.com/horses.php?id=302616" TargetMode="External"/><Relationship Id="rId98" Type="http://schemas.openxmlformats.org/officeDocument/2006/relationships/hyperlink" Target="http://www.horseracebase.com/horses.php?id=306288" TargetMode="External"/><Relationship Id="rId3" Type="http://schemas.openxmlformats.org/officeDocument/2006/relationships/hyperlink" Target="http://www.horseracebase.com/horses.php?id=300190" TargetMode="External"/><Relationship Id="rId12" Type="http://schemas.openxmlformats.org/officeDocument/2006/relationships/hyperlink" Target="http://www.horseracebase.com/horses.php?id=295624" TargetMode="External"/><Relationship Id="rId17" Type="http://schemas.openxmlformats.org/officeDocument/2006/relationships/hyperlink" Target="http://www.horseracebase.com/horses.php?id=300615" TargetMode="External"/><Relationship Id="rId25" Type="http://schemas.openxmlformats.org/officeDocument/2006/relationships/hyperlink" Target="http://www.horseracebase.com/horses.php?id=299428" TargetMode="External"/><Relationship Id="rId33" Type="http://schemas.openxmlformats.org/officeDocument/2006/relationships/hyperlink" Target="http://www.horseracebase.com/horses.php?id=296089" TargetMode="External"/><Relationship Id="rId38" Type="http://schemas.openxmlformats.org/officeDocument/2006/relationships/hyperlink" Target="http://www.horseracebase.com/horses.php?id=296327" TargetMode="External"/><Relationship Id="rId46" Type="http://schemas.openxmlformats.org/officeDocument/2006/relationships/hyperlink" Target="http://www.horseracebase.com/horses.php?id=297282" TargetMode="External"/><Relationship Id="rId59" Type="http://schemas.openxmlformats.org/officeDocument/2006/relationships/hyperlink" Target="http://www.horseracebase.com/horses.php?id=295746" TargetMode="External"/><Relationship Id="rId67" Type="http://schemas.openxmlformats.org/officeDocument/2006/relationships/hyperlink" Target="http://www.horseracebase.com/horses.php?id=284058" TargetMode="External"/><Relationship Id="rId103" Type="http://schemas.openxmlformats.org/officeDocument/2006/relationships/hyperlink" Target="http://www.horseracebase.com/horses.php?id=287580" TargetMode="External"/><Relationship Id="rId108" Type="http://schemas.openxmlformats.org/officeDocument/2006/relationships/hyperlink" Target="http://www.horseracebase.com/horses.php?id=304560" TargetMode="External"/><Relationship Id="rId116" Type="http://schemas.openxmlformats.org/officeDocument/2006/relationships/hyperlink" Target="http://www.horseracebase.com/horses.php?id=300350" TargetMode="External"/><Relationship Id="rId20" Type="http://schemas.openxmlformats.org/officeDocument/2006/relationships/hyperlink" Target="http://www.horseracebase.com/horses.php?id=300536" TargetMode="External"/><Relationship Id="rId41" Type="http://schemas.openxmlformats.org/officeDocument/2006/relationships/hyperlink" Target="http://www.horseracebase.com/horses.php?id=299900" TargetMode="External"/><Relationship Id="rId54" Type="http://schemas.openxmlformats.org/officeDocument/2006/relationships/hyperlink" Target="http://www.horseracebase.com/horses.php?id=300973" TargetMode="External"/><Relationship Id="rId62" Type="http://schemas.openxmlformats.org/officeDocument/2006/relationships/hyperlink" Target="http://www.horseracebase.com/horses.php?id=302468" TargetMode="External"/><Relationship Id="rId70" Type="http://schemas.openxmlformats.org/officeDocument/2006/relationships/hyperlink" Target="http://www.horseracebase.com/horses.php?id=297569" TargetMode="External"/><Relationship Id="rId75" Type="http://schemas.openxmlformats.org/officeDocument/2006/relationships/hyperlink" Target="http://www.horseracebase.com/horses.php?id=303841" TargetMode="External"/><Relationship Id="rId83" Type="http://schemas.openxmlformats.org/officeDocument/2006/relationships/hyperlink" Target="http://www.horseracebase.com/horses.php?id=305768" TargetMode="External"/><Relationship Id="rId88" Type="http://schemas.openxmlformats.org/officeDocument/2006/relationships/hyperlink" Target="http://www.horseracebase.com/horses.php?id=295624" TargetMode="External"/><Relationship Id="rId91" Type="http://schemas.openxmlformats.org/officeDocument/2006/relationships/hyperlink" Target="http://www.horseracebase.com/horses.php?id=305193" TargetMode="External"/><Relationship Id="rId96" Type="http://schemas.openxmlformats.org/officeDocument/2006/relationships/hyperlink" Target="http://www.horseracebase.com/horses.php?id=302557" TargetMode="External"/><Relationship Id="rId111" Type="http://schemas.openxmlformats.org/officeDocument/2006/relationships/hyperlink" Target="http://www.horseracebase.com/horses.php?id=274495" TargetMode="External"/><Relationship Id="rId1" Type="http://schemas.openxmlformats.org/officeDocument/2006/relationships/hyperlink" Target="http://www.horseracebase.com/horses.php?id=300058" TargetMode="External"/><Relationship Id="rId6" Type="http://schemas.openxmlformats.org/officeDocument/2006/relationships/hyperlink" Target="http://www.horseracebase.com/horses.php?id=300330" TargetMode="External"/><Relationship Id="rId15" Type="http://schemas.openxmlformats.org/officeDocument/2006/relationships/hyperlink" Target="http://www.horseracebase.com/horses.php?id=305581" TargetMode="External"/><Relationship Id="rId23" Type="http://schemas.openxmlformats.org/officeDocument/2006/relationships/hyperlink" Target="http://www.horseracebase.com/horses.php?id=303382" TargetMode="External"/><Relationship Id="rId28" Type="http://schemas.openxmlformats.org/officeDocument/2006/relationships/hyperlink" Target="http://www.horseracebase.com/horses.php?id=288083" TargetMode="External"/><Relationship Id="rId36" Type="http://schemas.openxmlformats.org/officeDocument/2006/relationships/hyperlink" Target="http://www.horseracebase.com/horses.php?id=295538" TargetMode="External"/><Relationship Id="rId49" Type="http://schemas.openxmlformats.org/officeDocument/2006/relationships/hyperlink" Target="http://www.horseracebase.com/horses.php?id=296690" TargetMode="External"/><Relationship Id="rId57" Type="http://schemas.openxmlformats.org/officeDocument/2006/relationships/hyperlink" Target="http://www.horseracebase.com/horses.php?id=279004" TargetMode="External"/><Relationship Id="rId106" Type="http://schemas.openxmlformats.org/officeDocument/2006/relationships/hyperlink" Target="http://www.horseracebase.com/horses.php?id=295434" TargetMode="External"/><Relationship Id="rId114" Type="http://schemas.openxmlformats.org/officeDocument/2006/relationships/hyperlink" Target="http://www.horseracebase.com/horses.php?id=300202" TargetMode="External"/><Relationship Id="rId10" Type="http://schemas.openxmlformats.org/officeDocument/2006/relationships/hyperlink" Target="http://www.horseracebase.com/horses.php?id=265305" TargetMode="External"/><Relationship Id="rId31" Type="http://schemas.openxmlformats.org/officeDocument/2006/relationships/hyperlink" Target="http://www.horseracebase.com/horses.php?id=295746" TargetMode="External"/><Relationship Id="rId44" Type="http://schemas.openxmlformats.org/officeDocument/2006/relationships/hyperlink" Target="http://www.horseracebase.com/horses.php?id=294859" TargetMode="External"/><Relationship Id="rId52" Type="http://schemas.openxmlformats.org/officeDocument/2006/relationships/hyperlink" Target="http://www.horseracebase.com/horses.php?id=302902" TargetMode="External"/><Relationship Id="rId60" Type="http://schemas.openxmlformats.org/officeDocument/2006/relationships/hyperlink" Target="http://www.horseracebase.com/horses.php?id=296466" TargetMode="External"/><Relationship Id="rId65" Type="http://schemas.openxmlformats.org/officeDocument/2006/relationships/hyperlink" Target="http://www.horseracebase.com/horses.php?id=297569" TargetMode="External"/><Relationship Id="rId73" Type="http://schemas.openxmlformats.org/officeDocument/2006/relationships/hyperlink" Target="http://www.horseracebase.com/horses.php?id=300097" TargetMode="External"/><Relationship Id="rId78" Type="http://schemas.openxmlformats.org/officeDocument/2006/relationships/hyperlink" Target="http://www.horseracebase.com/horses.php?id=306282" TargetMode="External"/><Relationship Id="rId81" Type="http://schemas.openxmlformats.org/officeDocument/2006/relationships/hyperlink" Target="http://www.horseracebase.com/horses.php?id=252159" TargetMode="External"/><Relationship Id="rId86" Type="http://schemas.openxmlformats.org/officeDocument/2006/relationships/hyperlink" Target="http://www.horseracebase.com/horses.php?id=297209" TargetMode="External"/><Relationship Id="rId94" Type="http://schemas.openxmlformats.org/officeDocument/2006/relationships/hyperlink" Target="http://www.horseracebase.com/horses.php?id=292340" TargetMode="External"/><Relationship Id="rId99" Type="http://schemas.openxmlformats.org/officeDocument/2006/relationships/hyperlink" Target="http://www.horseracebase.com/horses.php?id=300098" TargetMode="External"/><Relationship Id="rId101" Type="http://schemas.openxmlformats.org/officeDocument/2006/relationships/hyperlink" Target="http://www.horseracebase.com/horses.php?id=306418" TargetMode="External"/><Relationship Id="rId4" Type="http://schemas.openxmlformats.org/officeDocument/2006/relationships/hyperlink" Target="http://www.horseracebase.com/horses.php?id=297342" TargetMode="External"/><Relationship Id="rId9" Type="http://schemas.openxmlformats.org/officeDocument/2006/relationships/hyperlink" Target="http://www.horseracebase.com/horses.php?id=274495" TargetMode="External"/><Relationship Id="rId13" Type="http://schemas.openxmlformats.org/officeDocument/2006/relationships/hyperlink" Target="http://www.horseracebase.com/horses.php?id=302616" TargetMode="External"/><Relationship Id="rId18" Type="http://schemas.openxmlformats.org/officeDocument/2006/relationships/hyperlink" Target="http://www.horseracebase.com/horses.php?id=290560" TargetMode="External"/><Relationship Id="rId39" Type="http://schemas.openxmlformats.org/officeDocument/2006/relationships/hyperlink" Target="http://www.horseracebase.com/horses.php?id=299834" TargetMode="External"/><Relationship Id="rId109" Type="http://schemas.openxmlformats.org/officeDocument/2006/relationships/hyperlink" Target="http://www.horseracebase.com/horses.php?id=299863" TargetMode="External"/><Relationship Id="rId34" Type="http://schemas.openxmlformats.org/officeDocument/2006/relationships/hyperlink" Target="http://www.horseracebase.com/horses.php?id=301699" TargetMode="External"/><Relationship Id="rId50" Type="http://schemas.openxmlformats.org/officeDocument/2006/relationships/hyperlink" Target="http://www.horseracebase.com/horses.php?id=300358" TargetMode="External"/><Relationship Id="rId55" Type="http://schemas.openxmlformats.org/officeDocument/2006/relationships/hyperlink" Target="http://www.horseracebase.com/horses.php?id=298562" TargetMode="External"/><Relationship Id="rId76" Type="http://schemas.openxmlformats.org/officeDocument/2006/relationships/hyperlink" Target="http://www.horseracebase.com/horses.php?id=301298" TargetMode="External"/><Relationship Id="rId97" Type="http://schemas.openxmlformats.org/officeDocument/2006/relationships/hyperlink" Target="http://www.horseracebase.com/horses.php?id=292073" TargetMode="External"/><Relationship Id="rId104" Type="http://schemas.openxmlformats.org/officeDocument/2006/relationships/hyperlink" Target="http://www.horseracebase.com/horses.php?id=295811" TargetMode="External"/><Relationship Id="rId7" Type="http://schemas.openxmlformats.org/officeDocument/2006/relationships/hyperlink" Target="http://www.horseracebase.com/horses.php?id=306417" TargetMode="External"/><Relationship Id="rId71" Type="http://schemas.openxmlformats.org/officeDocument/2006/relationships/hyperlink" Target="http://www.horseracebase.com/horses.php?id=296925" TargetMode="External"/><Relationship Id="rId92" Type="http://schemas.openxmlformats.org/officeDocument/2006/relationships/hyperlink" Target="http://www.horseracebase.com/horses.php?id=298074" TargetMode="External"/><Relationship Id="rId2" Type="http://schemas.openxmlformats.org/officeDocument/2006/relationships/hyperlink" Target="http://www.horseracebase.com/horses.php?id=301982" TargetMode="External"/><Relationship Id="rId29" Type="http://schemas.openxmlformats.org/officeDocument/2006/relationships/hyperlink" Target="http://www.horseracebase.com/horses.php?id=288666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orseracebase.com/horses.php?id=292340" TargetMode="External"/><Relationship Id="rId18" Type="http://schemas.openxmlformats.org/officeDocument/2006/relationships/hyperlink" Target="http://www.horseracebase.com/horses.php?id=304560" TargetMode="External"/><Relationship Id="rId26" Type="http://schemas.openxmlformats.org/officeDocument/2006/relationships/hyperlink" Target="http://www.horseracebase.com/horses.php?id=307396" TargetMode="External"/><Relationship Id="rId39" Type="http://schemas.openxmlformats.org/officeDocument/2006/relationships/hyperlink" Target="http://www.horseracebase.com/horses.php?id=279004" TargetMode="External"/><Relationship Id="rId21" Type="http://schemas.openxmlformats.org/officeDocument/2006/relationships/hyperlink" Target="http://www.horseracebase.com/horses.php?id=300218" TargetMode="External"/><Relationship Id="rId34" Type="http://schemas.openxmlformats.org/officeDocument/2006/relationships/hyperlink" Target="http://www.horseracebase.com/horses.php?id=304475" TargetMode="External"/><Relationship Id="rId42" Type="http://schemas.openxmlformats.org/officeDocument/2006/relationships/hyperlink" Target="http://www.horseracebase.com/horses.php?id=306964" TargetMode="External"/><Relationship Id="rId47" Type="http://schemas.openxmlformats.org/officeDocument/2006/relationships/hyperlink" Target="http://www.horseracebase.com/horses.php?id=284058" TargetMode="External"/><Relationship Id="rId50" Type="http://schemas.openxmlformats.org/officeDocument/2006/relationships/hyperlink" Target="http://www.horseracebase.com/horses.php?id=301333" TargetMode="External"/><Relationship Id="rId55" Type="http://schemas.openxmlformats.org/officeDocument/2006/relationships/hyperlink" Target="http://www.horseracebase.com/horses.php?id=307688" TargetMode="External"/><Relationship Id="rId63" Type="http://schemas.openxmlformats.org/officeDocument/2006/relationships/hyperlink" Target="http://www.horseracebase.com/horses.php?id=306811" TargetMode="External"/><Relationship Id="rId68" Type="http://schemas.openxmlformats.org/officeDocument/2006/relationships/hyperlink" Target="http://www.horseracebase.com/horses.php?id=299834" TargetMode="External"/><Relationship Id="rId76" Type="http://schemas.openxmlformats.org/officeDocument/2006/relationships/hyperlink" Target="http://www.horseracebase.com/horses.php?id=300338" TargetMode="External"/><Relationship Id="rId84" Type="http://schemas.openxmlformats.org/officeDocument/2006/relationships/hyperlink" Target="http://www.horseracebase.com/horses.php?id=265305" TargetMode="External"/><Relationship Id="rId7" Type="http://schemas.openxmlformats.org/officeDocument/2006/relationships/hyperlink" Target="http://www.horseracebase.com/horses.php?id=297071" TargetMode="External"/><Relationship Id="rId71" Type="http://schemas.openxmlformats.org/officeDocument/2006/relationships/hyperlink" Target="http://www.horseracebase.com/horses.php?id=306730" TargetMode="External"/><Relationship Id="rId2" Type="http://schemas.openxmlformats.org/officeDocument/2006/relationships/hyperlink" Target="http://www.horseracebase.com/horses.php?id=301940" TargetMode="External"/><Relationship Id="rId16" Type="http://schemas.openxmlformats.org/officeDocument/2006/relationships/hyperlink" Target="http://www.horseracebase.com/horses.php?id=300797" TargetMode="External"/><Relationship Id="rId29" Type="http://schemas.openxmlformats.org/officeDocument/2006/relationships/hyperlink" Target="http://www.horseracebase.com/horses.php?id=287285" TargetMode="External"/><Relationship Id="rId11" Type="http://schemas.openxmlformats.org/officeDocument/2006/relationships/hyperlink" Target="http://www.horseracebase.com/horses.php?id=303382" TargetMode="External"/><Relationship Id="rId24" Type="http://schemas.openxmlformats.org/officeDocument/2006/relationships/hyperlink" Target="http://www.horseracebase.com/horses.php?id=301363" TargetMode="External"/><Relationship Id="rId32" Type="http://schemas.openxmlformats.org/officeDocument/2006/relationships/hyperlink" Target="http://www.horseracebase.com/horses.php?id=301333" TargetMode="External"/><Relationship Id="rId37" Type="http://schemas.openxmlformats.org/officeDocument/2006/relationships/hyperlink" Target="http://www.horseracebase.com/horses.php?id=306419" TargetMode="External"/><Relationship Id="rId40" Type="http://schemas.openxmlformats.org/officeDocument/2006/relationships/hyperlink" Target="http://www.horseracebase.com/horses.php?id=305881" TargetMode="External"/><Relationship Id="rId45" Type="http://schemas.openxmlformats.org/officeDocument/2006/relationships/hyperlink" Target="http://www.horseracebase.com/horses.php?id=298842" TargetMode="External"/><Relationship Id="rId53" Type="http://schemas.openxmlformats.org/officeDocument/2006/relationships/hyperlink" Target="http://www.horseracebase.com/horses.php?id=304560" TargetMode="External"/><Relationship Id="rId58" Type="http://schemas.openxmlformats.org/officeDocument/2006/relationships/hyperlink" Target="http://www.horseracebase.com/horses.php?id=297022" TargetMode="External"/><Relationship Id="rId66" Type="http://schemas.openxmlformats.org/officeDocument/2006/relationships/hyperlink" Target="http://www.horseracebase.com/horses.php?id=301008" TargetMode="External"/><Relationship Id="rId74" Type="http://schemas.openxmlformats.org/officeDocument/2006/relationships/hyperlink" Target="http://www.horseracebase.com/horses.php?id=302589" TargetMode="External"/><Relationship Id="rId79" Type="http://schemas.openxmlformats.org/officeDocument/2006/relationships/hyperlink" Target="http://www.horseracebase.com/horses.php?id=306852" TargetMode="External"/><Relationship Id="rId5" Type="http://schemas.openxmlformats.org/officeDocument/2006/relationships/hyperlink" Target="http://www.horseracebase.com/horses.php?id=301982" TargetMode="External"/><Relationship Id="rId61" Type="http://schemas.openxmlformats.org/officeDocument/2006/relationships/hyperlink" Target="http://www.horseracebase.com/horses.php?id=279057" TargetMode="External"/><Relationship Id="rId82" Type="http://schemas.openxmlformats.org/officeDocument/2006/relationships/hyperlink" Target="http://www.horseracebase.com/horses.php?id=300058" TargetMode="External"/><Relationship Id="rId19" Type="http://schemas.openxmlformats.org/officeDocument/2006/relationships/hyperlink" Target="http://www.horseracebase.com/horses.php?id=300329" TargetMode="External"/><Relationship Id="rId4" Type="http://schemas.openxmlformats.org/officeDocument/2006/relationships/hyperlink" Target="http://www.horseracebase.com/horses.php?id=296690" TargetMode="External"/><Relationship Id="rId9" Type="http://schemas.openxmlformats.org/officeDocument/2006/relationships/hyperlink" Target="http://www.horseracebase.com/horses.php?id=296344" TargetMode="External"/><Relationship Id="rId14" Type="http://schemas.openxmlformats.org/officeDocument/2006/relationships/hyperlink" Target="http://www.horseracebase.com/horses.php?id=290560" TargetMode="External"/><Relationship Id="rId22" Type="http://schemas.openxmlformats.org/officeDocument/2006/relationships/hyperlink" Target="http://www.horseracebase.com/horses.php?id=300615" TargetMode="External"/><Relationship Id="rId27" Type="http://schemas.openxmlformats.org/officeDocument/2006/relationships/hyperlink" Target="http://www.horseracebase.com/horses.php?id=301699" TargetMode="External"/><Relationship Id="rId30" Type="http://schemas.openxmlformats.org/officeDocument/2006/relationships/hyperlink" Target="http://www.horseracebase.com/horses.php?id=286908" TargetMode="External"/><Relationship Id="rId35" Type="http://schemas.openxmlformats.org/officeDocument/2006/relationships/hyperlink" Target="http://www.horseracebase.com/horses.php?id=306120" TargetMode="External"/><Relationship Id="rId43" Type="http://schemas.openxmlformats.org/officeDocument/2006/relationships/hyperlink" Target="http://www.horseracebase.com/horses.php?id=307652" TargetMode="External"/><Relationship Id="rId48" Type="http://schemas.openxmlformats.org/officeDocument/2006/relationships/hyperlink" Target="http://www.horseracebase.com/horses.php?id=304136" TargetMode="External"/><Relationship Id="rId56" Type="http://schemas.openxmlformats.org/officeDocument/2006/relationships/hyperlink" Target="http://www.horseracebase.com/horses.php?id=303605" TargetMode="External"/><Relationship Id="rId64" Type="http://schemas.openxmlformats.org/officeDocument/2006/relationships/hyperlink" Target="http://www.horseracebase.com/horses.php?id=300098" TargetMode="External"/><Relationship Id="rId69" Type="http://schemas.openxmlformats.org/officeDocument/2006/relationships/hyperlink" Target="http://www.horseracebase.com/horses.php?id=306288" TargetMode="External"/><Relationship Id="rId77" Type="http://schemas.openxmlformats.org/officeDocument/2006/relationships/hyperlink" Target="http://www.horseracebase.com/horses.php?id=288755" TargetMode="External"/><Relationship Id="rId8" Type="http://schemas.openxmlformats.org/officeDocument/2006/relationships/hyperlink" Target="http://www.horseracebase.com/horses.php?id=285664" TargetMode="External"/><Relationship Id="rId51" Type="http://schemas.openxmlformats.org/officeDocument/2006/relationships/hyperlink" Target="http://www.horseracebase.com/horses.php?id=287285" TargetMode="External"/><Relationship Id="rId72" Type="http://schemas.openxmlformats.org/officeDocument/2006/relationships/hyperlink" Target="http://www.horseracebase.com/horses.php?id=278098" TargetMode="External"/><Relationship Id="rId80" Type="http://schemas.openxmlformats.org/officeDocument/2006/relationships/hyperlink" Target="http://www.horseracebase.com/horses.php?id=301940" TargetMode="External"/><Relationship Id="rId85" Type="http://schemas.openxmlformats.org/officeDocument/2006/relationships/hyperlink" Target="http://www.horseracebase.com/horses.php?id=301389" TargetMode="External"/><Relationship Id="rId3" Type="http://schemas.openxmlformats.org/officeDocument/2006/relationships/hyperlink" Target="http://www.horseracebase.com/horses.php?id=278098" TargetMode="External"/><Relationship Id="rId12" Type="http://schemas.openxmlformats.org/officeDocument/2006/relationships/hyperlink" Target="http://www.horseracebase.com/horses.php?id=301298" TargetMode="External"/><Relationship Id="rId17" Type="http://schemas.openxmlformats.org/officeDocument/2006/relationships/hyperlink" Target="http://www.horseracebase.com/horses.php?id=301298" TargetMode="External"/><Relationship Id="rId25" Type="http://schemas.openxmlformats.org/officeDocument/2006/relationships/hyperlink" Target="http://www.horseracebase.com/horses.php?id=300536" TargetMode="External"/><Relationship Id="rId33" Type="http://schemas.openxmlformats.org/officeDocument/2006/relationships/hyperlink" Target="http://www.horseracebase.com/horses.php?id=299632" TargetMode="External"/><Relationship Id="rId38" Type="http://schemas.openxmlformats.org/officeDocument/2006/relationships/hyperlink" Target="http://www.horseracebase.com/horses.php?id=249991" TargetMode="External"/><Relationship Id="rId46" Type="http://schemas.openxmlformats.org/officeDocument/2006/relationships/hyperlink" Target="http://www.horseracebase.com/horses.php?id=265305" TargetMode="External"/><Relationship Id="rId59" Type="http://schemas.openxmlformats.org/officeDocument/2006/relationships/hyperlink" Target="http://www.horseracebase.com/horses.php?id=306271" TargetMode="External"/><Relationship Id="rId67" Type="http://schemas.openxmlformats.org/officeDocument/2006/relationships/hyperlink" Target="http://www.horseracebase.com/horses.php?id=274495" TargetMode="External"/><Relationship Id="rId20" Type="http://schemas.openxmlformats.org/officeDocument/2006/relationships/hyperlink" Target="http://www.horseracebase.com/horses.php?id=297759" TargetMode="External"/><Relationship Id="rId41" Type="http://schemas.openxmlformats.org/officeDocument/2006/relationships/hyperlink" Target="http://www.horseracebase.com/horses.php?id=297450" TargetMode="External"/><Relationship Id="rId54" Type="http://schemas.openxmlformats.org/officeDocument/2006/relationships/hyperlink" Target="http://www.horseracebase.com/horses.php?id=305097" TargetMode="External"/><Relationship Id="rId62" Type="http://schemas.openxmlformats.org/officeDocument/2006/relationships/hyperlink" Target="http://www.horseracebase.com/horses.php?id=297342" TargetMode="External"/><Relationship Id="rId70" Type="http://schemas.openxmlformats.org/officeDocument/2006/relationships/hyperlink" Target="http://www.horseracebase.com/horses.php?id=304324" TargetMode="External"/><Relationship Id="rId75" Type="http://schemas.openxmlformats.org/officeDocument/2006/relationships/hyperlink" Target="http://www.horseracebase.com/horses.php?id=303730" TargetMode="External"/><Relationship Id="rId83" Type="http://schemas.openxmlformats.org/officeDocument/2006/relationships/hyperlink" Target="http://www.horseracebase.com/horses.php?id=306013" TargetMode="External"/><Relationship Id="rId1" Type="http://schemas.openxmlformats.org/officeDocument/2006/relationships/hyperlink" Target="http://www.horseracebase.com/horses.php?id=307199" TargetMode="External"/><Relationship Id="rId6" Type="http://schemas.openxmlformats.org/officeDocument/2006/relationships/hyperlink" Target="http://www.horseracebase.com/horses.php?id=297209" TargetMode="External"/><Relationship Id="rId15" Type="http://schemas.openxmlformats.org/officeDocument/2006/relationships/hyperlink" Target="http://www.horseracebase.com/horses.php?id=300563" TargetMode="External"/><Relationship Id="rId23" Type="http://schemas.openxmlformats.org/officeDocument/2006/relationships/hyperlink" Target="http://www.horseracebase.com/horses.php?id=297454" TargetMode="External"/><Relationship Id="rId28" Type="http://schemas.openxmlformats.org/officeDocument/2006/relationships/hyperlink" Target="http://www.horseracebase.com/horses.php?id=301982" TargetMode="External"/><Relationship Id="rId36" Type="http://schemas.openxmlformats.org/officeDocument/2006/relationships/hyperlink" Target="http://www.horseracebase.com/horses.php?id=304325" TargetMode="External"/><Relationship Id="rId49" Type="http://schemas.openxmlformats.org/officeDocument/2006/relationships/hyperlink" Target="http://www.horseracebase.com/horses.php?id=300202" TargetMode="External"/><Relationship Id="rId57" Type="http://schemas.openxmlformats.org/officeDocument/2006/relationships/hyperlink" Target="http://www.horseracebase.com/horses.php?id=297454" TargetMode="External"/><Relationship Id="rId10" Type="http://schemas.openxmlformats.org/officeDocument/2006/relationships/hyperlink" Target="http://www.horseracebase.com/horses.php?id=295219" TargetMode="External"/><Relationship Id="rId31" Type="http://schemas.openxmlformats.org/officeDocument/2006/relationships/hyperlink" Target="http://www.horseracebase.com/horses.php?id=303849" TargetMode="External"/><Relationship Id="rId44" Type="http://schemas.openxmlformats.org/officeDocument/2006/relationships/hyperlink" Target="http://www.horseracebase.com/horses.php?id=307071" TargetMode="External"/><Relationship Id="rId52" Type="http://schemas.openxmlformats.org/officeDocument/2006/relationships/hyperlink" Target="http://www.horseracebase.com/horses.php?id=307202" TargetMode="External"/><Relationship Id="rId60" Type="http://schemas.openxmlformats.org/officeDocument/2006/relationships/hyperlink" Target="http://www.horseracebase.com/horses.php?id=300536" TargetMode="External"/><Relationship Id="rId65" Type="http://schemas.openxmlformats.org/officeDocument/2006/relationships/hyperlink" Target="http://www.horseracebase.com/horses.php?id=297282" TargetMode="External"/><Relationship Id="rId73" Type="http://schemas.openxmlformats.org/officeDocument/2006/relationships/hyperlink" Target="http://www.horseracebase.com/horses.php?id=306419" TargetMode="External"/><Relationship Id="rId78" Type="http://schemas.openxmlformats.org/officeDocument/2006/relationships/hyperlink" Target="http://www.horseracebase.com/horses.php?id=301940" TargetMode="External"/><Relationship Id="rId81" Type="http://schemas.openxmlformats.org/officeDocument/2006/relationships/hyperlink" Target="http://www.horseracebase.com/horses.php?id=300220" TargetMode="External"/><Relationship Id="rId86" Type="http://schemas.openxmlformats.org/officeDocument/2006/relationships/hyperlink" Target="http://www.horseracebase.com/horses.php?id=282430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1"/>
  <sheetViews>
    <sheetView topLeftCell="C1" workbookViewId="0">
      <selection activeCell="K204" sqref="K204:Q205"/>
    </sheetView>
  </sheetViews>
  <sheetFormatPr defaultRowHeight="15"/>
  <cols>
    <col min="1" max="1" width="7.140625" style="8" bestFit="1" customWidth="1"/>
    <col min="2" max="2" width="48.5703125" style="8" bestFit="1" customWidth="1"/>
    <col min="3" max="3" width="24.85546875" style="8" bestFit="1" customWidth="1"/>
    <col min="4" max="4" width="16.28515625" style="8" bestFit="1" customWidth="1"/>
    <col min="5" max="5" width="34.28515625" style="8" bestFit="1" customWidth="1"/>
    <col min="6" max="6" width="6.5703125" style="3" bestFit="1" customWidth="1"/>
    <col min="7" max="8" width="6" style="8" bestFit="1" customWidth="1"/>
    <col min="9" max="9" width="6.7109375" style="8" bestFit="1" customWidth="1"/>
    <col min="10" max="16384" width="9.140625" style="8"/>
  </cols>
  <sheetData>
    <row r="1" spans="1:9">
      <c r="F1" s="3" t="s">
        <v>10</v>
      </c>
      <c r="G1" s="8" t="s">
        <v>268</v>
      </c>
      <c r="H1" s="8" t="s">
        <v>269</v>
      </c>
      <c r="I1" s="8" t="s">
        <v>270</v>
      </c>
    </row>
    <row r="2" spans="1:9" ht="15.75">
      <c r="A2" s="9">
        <v>41671</v>
      </c>
      <c r="B2" s="1" t="s">
        <v>0</v>
      </c>
      <c r="C2" s="1" t="s">
        <v>1</v>
      </c>
      <c r="D2" s="1">
        <v>12.1</v>
      </c>
      <c r="E2" s="1" t="s">
        <v>2</v>
      </c>
      <c r="F2" s="4">
        <v>0</v>
      </c>
      <c r="H2" s="8">
        <f t="shared" ref="H2:H33" si="0">IF(F2=1,1*G2,-1)</f>
        <v>-1</v>
      </c>
      <c r="I2" s="8">
        <v>-1</v>
      </c>
    </row>
    <row r="3" spans="1:9" ht="15.75">
      <c r="B3" s="1" t="s">
        <v>0</v>
      </c>
      <c r="C3" s="1" t="s">
        <v>3</v>
      </c>
      <c r="D3" s="1">
        <v>1.45</v>
      </c>
      <c r="E3" s="1" t="s">
        <v>2</v>
      </c>
      <c r="F3" s="4">
        <v>0</v>
      </c>
      <c r="H3" s="8">
        <f t="shared" si="0"/>
        <v>-1</v>
      </c>
      <c r="I3" s="8">
        <f>+H3+I2</f>
        <v>-2</v>
      </c>
    </row>
    <row r="4" spans="1:9" ht="15.75">
      <c r="B4" s="1" t="s">
        <v>4</v>
      </c>
      <c r="C4" s="1" t="s">
        <v>5</v>
      </c>
      <c r="D4" s="1">
        <v>4.3</v>
      </c>
      <c r="E4" s="1" t="s">
        <v>6</v>
      </c>
      <c r="F4" s="4">
        <v>0</v>
      </c>
      <c r="H4" s="8">
        <f t="shared" si="0"/>
        <v>-1</v>
      </c>
      <c r="I4" s="8">
        <f t="shared" ref="I4:I10" si="1">+H4+I3</f>
        <v>-3</v>
      </c>
    </row>
    <row r="5" spans="1:9" ht="15.75">
      <c r="B5" s="1" t="s">
        <v>7</v>
      </c>
      <c r="C5" s="1" t="s">
        <v>8</v>
      </c>
      <c r="D5" s="1">
        <v>4.1500000000000004</v>
      </c>
      <c r="E5" s="1" t="s">
        <v>9</v>
      </c>
      <c r="F5" s="5">
        <v>0</v>
      </c>
      <c r="H5" s="8">
        <f t="shared" si="0"/>
        <v>-1</v>
      </c>
      <c r="I5" s="8">
        <f t="shared" si="1"/>
        <v>-4</v>
      </c>
    </row>
    <row r="6" spans="1:9" ht="15.75">
      <c r="A6" s="9">
        <v>41673</v>
      </c>
      <c r="B6" s="1" t="s">
        <v>11</v>
      </c>
      <c r="C6" s="7" t="s">
        <v>12</v>
      </c>
      <c r="D6" s="7">
        <v>1.1499999999999999</v>
      </c>
      <c r="E6" s="1" t="s">
        <v>13</v>
      </c>
      <c r="F6" s="6">
        <v>0</v>
      </c>
      <c r="H6" s="8">
        <f t="shared" si="0"/>
        <v>-1</v>
      </c>
      <c r="I6" s="8">
        <f t="shared" si="1"/>
        <v>-5</v>
      </c>
    </row>
    <row r="7" spans="1:9" ht="15.75">
      <c r="B7" s="1" t="s">
        <v>0</v>
      </c>
      <c r="C7" s="7" t="s">
        <v>14</v>
      </c>
      <c r="D7" s="7">
        <v>5</v>
      </c>
      <c r="E7" s="1" t="s">
        <v>15</v>
      </c>
      <c r="F7" s="6">
        <v>0</v>
      </c>
      <c r="H7" s="8">
        <f t="shared" si="0"/>
        <v>-1</v>
      </c>
      <c r="I7" s="8">
        <f t="shared" si="1"/>
        <v>-6</v>
      </c>
    </row>
    <row r="8" spans="1:9" ht="15.75">
      <c r="B8" s="1" t="s">
        <v>16</v>
      </c>
      <c r="C8" s="7" t="s">
        <v>17</v>
      </c>
      <c r="D8" s="7">
        <v>5.0999999999999996</v>
      </c>
      <c r="E8" s="1" t="s">
        <v>18</v>
      </c>
      <c r="F8" s="6">
        <v>0</v>
      </c>
      <c r="H8" s="8">
        <f t="shared" si="0"/>
        <v>-1</v>
      </c>
      <c r="I8" s="8">
        <f t="shared" si="1"/>
        <v>-7</v>
      </c>
    </row>
    <row r="9" spans="1:9" ht="15.75">
      <c r="A9" s="9">
        <v>41674</v>
      </c>
      <c r="B9" s="1" t="s">
        <v>19</v>
      </c>
      <c r="C9" s="1" t="s">
        <v>20</v>
      </c>
      <c r="D9" s="1">
        <v>1.3</v>
      </c>
      <c r="E9" s="1" t="s">
        <v>2</v>
      </c>
      <c r="F9" s="3">
        <v>0</v>
      </c>
      <c r="H9" s="8">
        <f t="shared" si="0"/>
        <v>-1</v>
      </c>
      <c r="I9" s="8">
        <f t="shared" si="1"/>
        <v>-8</v>
      </c>
    </row>
    <row r="10" spans="1:9" ht="15.75">
      <c r="B10" s="1" t="s">
        <v>21</v>
      </c>
      <c r="C10" s="1" t="s">
        <v>22</v>
      </c>
      <c r="D10" s="1">
        <v>4.4000000000000004</v>
      </c>
      <c r="E10" s="1" t="s">
        <v>13</v>
      </c>
      <c r="F10" s="3">
        <v>1</v>
      </c>
      <c r="G10" s="8">
        <v>3.3</v>
      </c>
      <c r="H10" s="8">
        <f t="shared" si="0"/>
        <v>3.3</v>
      </c>
      <c r="I10" s="8">
        <f t="shared" si="1"/>
        <v>-4.7</v>
      </c>
    </row>
    <row r="11" spans="1:9" ht="15.75">
      <c r="A11" s="9">
        <v>41675</v>
      </c>
      <c r="B11" s="1" t="s">
        <v>23</v>
      </c>
      <c r="C11" s="7" t="s">
        <v>24</v>
      </c>
      <c r="D11" s="7">
        <v>4.5</v>
      </c>
      <c r="E11" s="1" t="s">
        <v>25</v>
      </c>
      <c r="F11" s="6">
        <v>0</v>
      </c>
      <c r="H11" s="8">
        <f t="shared" si="0"/>
        <v>-1</v>
      </c>
      <c r="I11" s="8">
        <f t="shared" ref="I11:I70" si="2">+H11+I10</f>
        <v>-5.7</v>
      </c>
    </row>
    <row r="12" spans="1:9" ht="15.75">
      <c r="B12" s="1" t="s">
        <v>26</v>
      </c>
      <c r="C12" s="7" t="s">
        <v>27</v>
      </c>
      <c r="D12" s="7">
        <v>3.15</v>
      </c>
      <c r="E12" s="1" t="s">
        <v>25</v>
      </c>
      <c r="F12" s="6">
        <v>0</v>
      </c>
      <c r="H12" s="8">
        <f t="shared" si="0"/>
        <v>-1</v>
      </c>
      <c r="I12" s="8">
        <f t="shared" si="2"/>
        <v>-6.7</v>
      </c>
    </row>
    <row r="13" spans="1:9" ht="15.75">
      <c r="B13" s="1" t="s">
        <v>28</v>
      </c>
      <c r="C13" s="7" t="s">
        <v>29</v>
      </c>
      <c r="D13" s="7">
        <v>5</v>
      </c>
      <c r="E13" s="1" t="s">
        <v>15</v>
      </c>
      <c r="F13" s="6">
        <v>0</v>
      </c>
      <c r="H13" s="8">
        <f t="shared" si="0"/>
        <v>-1</v>
      </c>
      <c r="I13" s="8">
        <f t="shared" si="2"/>
        <v>-7.7</v>
      </c>
    </row>
    <row r="14" spans="1:9" ht="15.75">
      <c r="A14" s="9">
        <v>41676</v>
      </c>
      <c r="B14" s="1" t="s">
        <v>30</v>
      </c>
      <c r="C14" s="7" t="s">
        <v>31</v>
      </c>
      <c r="D14" s="7">
        <v>7</v>
      </c>
      <c r="E14" s="1" t="s">
        <v>18</v>
      </c>
      <c r="F14" s="3">
        <v>0</v>
      </c>
      <c r="H14" s="8">
        <f t="shared" si="0"/>
        <v>-1</v>
      </c>
      <c r="I14" s="8">
        <f t="shared" si="2"/>
        <v>-8.6999999999999993</v>
      </c>
    </row>
    <row r="15" spans="1:9" ht="15.75">
      <c r="B15" s="1" t="s">
        <v>26</v>
      </c>
      <c r="C15" s="7" t="s">
        <v>32</v>
      </c>
      <c r="D15" s="7">
        <v>1.1000000000000001</v>
      </c>
      <c r="E15" s="1" t="s">
        <v>33</v>
      </c>
      <c r="F15" s="3">
        <v>1</v>
      </c>
      <c r="G15" s="8">
        <v>1.83</v>
      </c>
      <c r="H15" s="8">
        <f t="shared" si="0"/>
        <v>1.83</v>
      </c>
      <c r="I15" s="8">
        <f t="shared" si="2"/>
        <v>-6.8699999999999992</v>
      </c>
    </row>
    <row r="16" spans="1:9" ht="15.75">
      <c r="B16" s="1" t="s">
        <v>26</v>
      </c>
      <c r="C16" s="7" t="s">
        <v>34</v>
      </c>
      <c r="D16" s="7">
        <v>3.25</v>
      </c>
      <c r="E16" s="1" t="s">
        <v>33</v>
      </c>
      <c r="F16" s="3">
        <v>0</v>
      </c>
      <c r="H16" s="8">
        <f t="shared" si="0"/>
        <v>-1</v>
      </c>
      <c r="I16" s="8">
        <f t="shared" si="2"/>
        <v>-7.8699999999999992</v>
      </c>
    </row>
    <row r="17" spans="1:9" ht="15.75">
      <c r="B17" s="1" t="s">
        <v>4</v>
      </c>
      <c r="C17" s="7" t="s">
        <v>35</v>
      </c>
      <c r="D17" s="7">
        <v>4.3</v>
      </c>
      <c r="E17" s="1" t="s">
        <v>33</v>
      </c>
      <c r="F17" s="3">
        <v>0</v>
      </c>
      <c r="H17" s="8">
        <f t="shared" si="0"/>
        <v>-1</v>
      </c>
      <c r="I17" s="8">
        <f t="shared" si="2"/>
        <v>-8.8699999999999992</v>
      </c>
    </row>
    <row r="18" spans="1:9" ht="15.75">
      <c r="B18" s="1" t="s">
        <v>26</v>
      </c>
      <c r="C18" s="7" t="s">
        <v>36</v>
      </c>
      <c r="D18" s="7">
        <v>4.4000000000000004</v>
      </c>
      <c r="E18" s="1" t="s">
        <v>37</v>
      </c>
      <c r="F18" s="3">
        <v>0</v>
      </c>
      <c r="H18" s="8">
        <f t="shared" si="0"/>
        <v>-1</v>
      </c>
      <c r="I18" s="8">
        <f t="shared" si="2"/>
        <v>-9.8699999999999992</v>
      </c>
    </row>
    <row r="19" spans="1:9" ht="15.75">
      <c r="A19" s="9">
        <v>41677</v>
      </c>
      <c r="B19" s="1" t="s">
        <v>38</v>
      </c>
      <c r="C19" s="7" t="s">
        <v>39</v>
      </c>
      <c r="D19" s="7">
        <v>1.3</v>
      </c>
      <c r="E19" s="1" t="s">
        <v>15</v>
      </c>
      <c r="F19" s="3">
        <v>0</v>
      </c>
      <c r="H19" s="8">
        <f t="shared" si="0"/>
        <v>-1</v>
      </c>
      <c r="I19" s="8">
        <f t="shared" si="2"/>
        <v>-10.87</v>
      </c>
    </row>
    <row r="20" spans="1:9" ht="15.75">
      <c r="A20" s="9">
        <v>41678</v>
      </c>
      <c r="B20" s="1" t="s">
        <v>26</v>
      </c>
      <c r="C20" s="7" t="s">
        <v>40</v>
      </c>
      <c r="D20" s="7">
        <v>1.35</v>
      </c>
      <c r="E20" s="1" t="s">
        <v>41</v>
      </c>
      <c r="F20" s="3">
        <v>0</v>
      </c>
      <c r="H20" s="8">
        <f t="shared" si="0"/>
        <v>-1</v>
      </c>
      <c r="I20" s="8">
        <f t="shared" si="2"/>
        <v>-11.87</v>
      </c>
    </row>
    <row r="21" spans="1:9" ht="15.75">
      <c r="B21" s="1" t="s">
        <v>42</v>
      </c>
      <c r="C21" s="7" t="s">
        <v>43</v>
      </c>
      <c r="D21" s="7">
        <v>1.45</v>
      </c>
      <c r="E21" s="1" t="s">
        <v>44</v>
      </c>
      <c r="F21" s="3">
        <v>0</v>
      </c>
      <c r="H21" s="8">
        <f t="shared" si="0"/>
        <v>-1</v>
      </c>
      <c r="I21" s="8">
        <f t="shared" si="2"/>
        <v>-12.87</v>
      </c>
    </row>
    <row r="22" spans="1:9" ht="15.75">
      <c r="B22" s="1" t="s">
        <v>42</v>
      </c>
      <c r="C22" s="7" t="s">
        <v>45</v>
      </c>
      <c r="D22" s="7">
        <v>2.0499999999999998</v>
      </c>
      <c r="E22" s="1" t="s">
        <v>41</v>
      </c>
      <c r="F22" s="3">
        <v>1</v>
      </c>
      <c r="G22" s="8">
        <v>1.02</v>
      </c>
      <c r="H22" s="8">
        <f t="shared" si="0"/>
        <v>1.02</v>
      </c>
      <c r="I22" s="8">
        <f t="shared" si="2"/>
        <v>-11.85</v>
      </c>
    </row>
    <row r="23" spans="1:9" ht="15.75">
      <c r="B23" s="1" t="s">
        <v>42</v>
      </c>
      <c r="C23" s="7" t="s">
        <v>46</v>
      </c>
      <c r="D23" s="7">
        <v>4.3499999999999996</v>
      </c>
      <c r="E23" s="1" t="s">
        <v>44</v>
      </c>
      <c r="F23" s="3">
        <v>0</v>
      </c>
      <c r="H23" s="8">
        <f t="shared" si="0"/>
        <v>-1</v>
      </c>
      <c r="I23" s="8">
        <f t="shared" si="2"/>
        <v>-12.85</v>
      </c>
    </row>
    <row r="24" spans="1:9" ht="15.75">
      <c r="B24" s="1" t="s">
        <v>4</v>
      </c>
      <c r="C24" s="7" t="s">
        <v>47</v>
      </c>
      <c r="D24" s="7">
        <v>4.4000000000000004</v>
      </c>
      <c r="E24" s="1" t="s">
        <v>48</v>
      </c>
      <c r="F24" s="3">
        <v>0</v>
      </c>
      <c r="H24" s="8">
        <f t="shared" si="0"/>
        <v>-1</v>
      </c>
      <c r="I24" s="8">
        <f t="shared" si="2"/>
        <v>-13.85</v>
      </c>
    </row>
    <row r="25" spans="1:9" ht="15.75">
      <c r="A25" s="9">
        <v>41679</v>
      </c>
      <c r="B25" s="1" t="s">
        <v>26</v>
      </c>
      <c r="C25" s="7" t="s">
        <v>49</v>
      </c>
      <c r="D25" s="7">
        <v>1.55</v>
      </c>
      <c r="E25" s="1" t="s">
        <v>50</v>
      </c>
      <c r="F25" s="3">
        <v>0</v>
      </c>
      <c r="H25" s="8">
        <f t="shared" si="0"/>
        <v>-1</v>
      </c>
      <c r="I25" s="8">
        <f t="shared" si="2"/>
        <v>-14.85</v>
      </c>
    </row>
    <row r="26" spans="1:9" ht="15.75">
      <c r="B26" s="1" t="s">
        <v>7</v>
      </c>
      <c r="C26" s="7" t="s">
        <v>51</v>
      </c>
      <c r="D26" s="7">
        <v>2.15</v>
      </c>
      <c r="E26" s="1" t="s">
        <v>52</v>
      </c>
      <c r="F26" s="3">
        <v>1</v>
      </c>
      <c r="G26" s="8">
        <v>1.74</v>
      </c>
      <c r="H26" s="8">
        <f t="shared" si="0"/>
        <v>1.74</v>
      </c>
      <c r="I26" s="8">
        <f t="shared" si="2"/>
        <v>-13.11</v>
      </c>
    </row>
    <row r="27" spans="1:9" ht="15.75">
      <c r="B27" s="1" t="s">
        <v>53</v>
      </c>
      <c r="C27" s="7" t="s">
        <v>54</v>
      </c>
      <c r="D27" s="7">
        <v>2.35</v>
      </c>
      <c r="E27" s="1" t="s">
        <v>13</v>
      </c>
      <c r="F27" s="3">
        <v>0</v>
      </c>
      <c r="H27" s="8">
        <f t="shared" si="0"/>
        <v>-1</v>
      </c>
      <c r="I27" s="8">
        <f t="shared" si="2"/>
        <v>-14.11</v>
      </c>
    </row>
    <row r="28" spans="1:9" ht="15.75">
      <c r="B28" s="1" t="s">
        <v>7</v>
      </c>
      <c r="C28" s="7" t="s">
        <v>55</v>
      </c>
      <c r="D28" s="7">
        <v>2.4500000000000002</v>
      </c>
      <c r="E28" s="1" t="s">
        <v>52</v>
      </c>
      <c r="F28" s="3">
        <v>1</v>
      </c>
      <c r="G28" s="8">
        <v>1.99</v>
      </c>
      <c r="H28" s="8">
        <f t="shared" si="0"/>
        <v>1.99</v>
      </c>
      <c r="I28" s="8">
        <f t="shared" si="2"/>
        <v>-12.12</v>
      </c>
    </row>
    <row r="29" spans="1:9" ht="15.75">
      <c r="B29" s="1" t="s">
        <v>56</v>
      </c>
      <c r="C29" s="7" t="s">
        <v>57</v>
      </c>
      <c r="D29" s="7">
        <v>4.4000000000000004</v>
      </c>
      <c r="E29" s="1" t="s">
        <v>13</v>
      </c>
      <c r="F29" s="3">
        <v>0</v>
      </c>
      <c r="H29" s="8">
        <f t="shared" si="0"/>
        <v>-1</v>
      </c>
      <c r="I29" s="8">
        <f t="shared" si="2"/>
        <v>-13.12</v>
      </c>
    </row>
    <row r="30" spans="1:9">
      <c r="A30" s="9">
        <v>41681</v>
      </c>
      <c r="B30" s="10" t="s">
        <v>58</v>
      </c>
      <c r="C30" s="7" t="s">
        <v>59</v>
      </c>
      <c r="D30" s="7">
        <v>1.5</v>
      </c>
      <c r="E30" s="10" t="s">
        <v>60</v>
      </c>
      <c r="F30" s="3">
        <v>1</v>
      </c>
      <c r="H30" s="8">
        <f t="shared" si="0"/>
        <v>0</v>
      </c>
      <c r="I30" s="8">
        <f t="shared" si="2"/>
        <v>-13.12</v>
      </c>
    </row>
    <row r="31" spans="1:9" ht="15.75">
      <c r="B31" s="1" t="s">
        <v>61</v>
      </c>
      <c r="C31" s="1" t="s">
        <v>62</v>
      </c>
      <c r="D31" s="1">
        <v>3.4</v>
      </c>
      <c r="E31" s="1" t="s">
        <v>13</v>
      </c>
      <c r="F31" s="3">
        <v>0</v>
      </c>
      <c r="H31" s="8">
        <f t="shared" si="0"/>
        <v>-1</v>
      </c>
      <c r="I31" s="8">
        <f t="shared" si="2"/>
        <v>-14.12</v>
      </c>
    </row>
    <row r="32" spans="1:9" ht="15.75">
      <c r="A32" s="9">
        <v>41682</v>
      </c>
      <c r="B32" s="1" t="s">
        <v>19</v>
      </c>
      <c r="C32" s="1" t="s">
        <v>63</v>
      </c>
      <c r="D32" s="1">
        <v>3.05</v>
      </c>
      <c r="E32" s="1" t="s">
        <v>2</v>
      </c>
      <c r="F32" s="3">
        <v>1</v>
      </c>
      <c r="G32" s="8">
        <v>2.06</v>
      </c>
      <c r="H32" s="8">
        <f t="shared" si="0"/>
        <v>2.06</v>
      </c>
      <c r="I32" s="8">
        <f t="shared" si="2"/>
        <v>-12.059999999999999</v>
      </c>
    </row>
    <row r="33" spans="1:9" ht="15.75">
      <c r="B33" s="1" t="s">
        <v>64</v>
      </c>
      <c r="C33" s="1" t="s">
        <v>65</v>
      </c>
      <c r="D33" s="1">
        <v>4.1500000000000004</v>
      </c>
      <c r="E33" s="1" t="s">
        <v>2</v>
      </c>
      <c r="F33" s="3">
        <v>0</v>
      </c>
      <c r="H33" s="8">
        <f t="shared" si="0"/>
        <v>-1</v>
      </c>
      <c r="I33" s="8">
        <f t="shared" si="2"/>
        <v>-13.059999999999999</v>
      </c>
    </row>
    <row r="34" spans="1:9" ht="15.75">
      <c r="B34" s="1" t="s">
        <v>64</v>
      </c>
      <c r="C34" s="1" t="s">
        <v>66</v>
      </c>
      <c r="D34" s="1">
        <v>6.45</v>
      </c>
      <c r="E34" s="1" t="s">
        <v>15</v>
      </c>
      <c r="F34" s="3">
        <v>0</v>
      </c>
      <c r="H34" s="8">
        <f t="shared" ref="H34:H65" si="3">IF(F34=1,1*G34,-1)</f>
        <v>-1</v>
      </c>
      <c r="I34" s="8">
        <f t="shared" si="2"/>
        <v>-14.059999999999999</v>
      </c>
    </row>
    <row r="35" spans="1:9" ht="15.75">
      <c r="B35" s="1" t="s">
        <v>67</v>
      </c>
      <c r="C35" s="1" t="s">
        <v>31</v>
      </c>
      <c r="D35" s="1">
        <v>6.45</v>
      </c>
      <c r="E35" s="1" t="s">
        <v>15</v>
      </c>
      <c r="F35" s="3">
        <v>0</v>
      </c>
      <c r="H35" s="8">
        <f t="shared" si="3"/>
        <v>-1</v>
      </c>
      <c r="I35" s="8">
        <f t="shared" si="2"/>
        <v>-15.059999999999999</v>
      </c>
    </row>
    <row r="36" spans="1:9" ht="15.75">
      <c r="B36" s="1" t="s">
        <v>68</v>
      </c>
      <c r="C36" s="1" t="s">
        <v>69</v>
      </c>
      <c r="D36" s="1">
        <v>7.15</v>
      </c>
      <c r="E36" s="1" t="s">
        <v>15</v>
      </c>
      <c r="F36" s="3">
        <v>0</v>
      </c>
      <c r="H36" s="8">
        <f t="shared" si="3"/>
        <v>-1</v>
      </c>
      <c r="I36" s="8">
        <f t="shared" si="2"/>
        <v>-16.059999999999999</v>
      </c>
    </row>
    <row r="37" spans="1:9" ht="15.75">
      <c r="A37" s="9">
        <v>41683</v>
      </c>
      <c r="B37" s="1" t="s">
        <v>70</v>
      </c>
      <c r="C37" s="7" t="s">
        <v>71</v>
      </c>
      <c r="D37" s="7">
        <v>2.1</v>
      </c>
      <c r="E37" s="1" t="s">
        <v>72</v>
      </c>
      <c r="F37" s="3">
        <v>1</v>
      </c>
      <c r="G37" s="8">
        <v>1.04</v>
      </c>
      <c r="H37" s="8">
        <f t="shared" si="3"/>
        <v>1.04</v>
      </c>
      <c r="I37" s="8">
        <f t="shared" si="2"/>
        <v>-15.02</v>
      </c>
    </row>
    <row r="38" spans="1:9" ht="15.75">
      <c r="B38" s="1" t="s">
        <v>70</v>
      </c>
      <c r="C38" s="7" t="s">
        <v>73</v>
      </c>
      <c r="D38" s="7">
        <v>3.1</v>
      </c>
      <c r="E38" s="1" t="s">
        <v>72</v>
      </c>
      <c r="F38" s="3">
        <v>0</v>
      </c>
      <c r="H38" s="8">
        <f t="shared" si="3"/>
        <v>-1</v>
      </c>
      <c r="I38" s="8">
        <f t="shared" si="2"/>
        <v>-16.02</v>
      </c>
    </row>
    <row r="39" spans="1:9" ht="15.75">
      <c r="B39" s="1" t="s">
        <v>70</v>
      </c>
      <c r="C39" s="7" t="s">
        <v>74</v>
      </c>
      <c r="D39" s="7">
        <v>4.0999999999999996</v>
      </c>
      <c r="E39" s="1" t="s">
        <v>72</v>
      </c>
      <c r="F39" s="3">
        <v>0</v>
      </c>
      <c r="H39" s="8">
        <f t="shared" si="3"/>
        <v>-1</v>
      </c>
      <c r="I39" s="8">
        <f t="shared" si="2"/>
        <v>-17.02</v>
      </c>
    </row>
    <row r="40" spans="1:9" ht="15.75">
      <c r="B40" s="1" t="s">
        <v>16</v>
      </c>
      <c r="C40" s="7" t="s">
        <v>75</v>
      </c>
      <c r="D40" s="7">
        <v>6.1</v>
      </c>
      <c r="E40" s="1" t="s">
        <v>15</v>
      </c>
      <c r="F40" s="3">
        <v>1</v>
      </c>
      <c r="G40" s="8">
        <v>1.67</v>
      </c>
      <c r="H40" s="8">
        <f t="shared" si="3"/>
        <v>1.67</v>
      </c>
      <c r="I40" s="8">
        <f t="shared" si="2"/>
        <v>-15.35</v>
      </c>
    </row>
    <row r="41" spans="1:9" ht="15.75">
      <c r="A41" s="9">
        <v>41684</v>
      </c>
      <c r="B41" s="1" t="s">
        <v>76</v>
      </c>
      <c r="C41" s="7" t="s">
        <v>77</v>
      </c>
      <c r="D41" s="7">
        <v>3.4</v>
      </c>
      <c r="E41" s="1" t="s">
        <v>2</v>
      </c>
      <c r="F41" s="3">
        <v>0</v>
      </c>
      <c r="H41" s="8">
        <f t="shared" si="3"/>
        <v>-1</v>
      </c>
      <c r="I41" s="8">
        <f t="shared" si="2"/>
        <v>-16.350000000000001</v>
      </c>
    </row>
    <row r="42" spans="1:9" ht="15.75">
      <c r="B42" s="1" t="s">
        <v>68</v>
      </c>
      <c r="C42" s="7" t="s">
        <v>78</v>
      </c>
      <c r="D42" s="7">
        <v>6.05</v>
      </c>
      <c r="E42" s="1" t="s">
        <v>18</v>
      </c>
      <c r="F42" s="3">
        <v>1</v>
      </c>
      <c r="H42" s="8">
        <f t="shared" si="3"/>
        <v>0</v>
      </c>
      <c r="I42" s="8">
        <f t="shared" si="2"/>
        <v>-16.350000000000001</v>
      </c>
    </row>
    <row r="43" spans="1:9" ht="15.75">
      <c r="A43" s="9">
        <v>41685</v>
      </c>
      <c r="B43" s="1" t="s">
        <v>76</v>
      </c>
      <c r="C43" s="7" t="s">
        <v>79</v>
      </c>
      <c r="D43" s="7">
        <v>4</v>
      </c>
      <c r="E43" s="1" t="s">
        <v>2</v>
      </c>
      <c r="F43" s="3">
        <v>0</v>
      </c>
      <c r="H43" s="8">
        <f t="shared" si="3"/>
        <v>-1</v>
      </c>
      <c r="I43" s="8">
        <f t="shared" si="2"/>
        <v>-17.350000000000001</v>
      </c>
    </row>
    <row r="44" spans="1:9" ht="15.75">
      <c r="B44" s="1" t="s">
        <v>42</v>
      </c>
      <c r="C44" s="7" t="s">
        <v>80</v>
      </c>
      <c r="D44" s="7">
        <v>2.25</v>
      </c>
      <c r="E44" s="1" t="s">
        <v>81</v>
      </c>
      <c r="F44" s="3">
        <v>0</v>
      </c>
      <c r="H44" s="8">
        <f t="shared" si="3"/>
        <v>-1</v>
      </c>
      <c r="I44" s="8">
        <f t="shared" si="2"/>
        <v>-18.350000000000001</v>
      </c>
    </row>
    <row r="45" spans="1:9" ht="15.75">
      <c r="B45" s="1" t="s">
        <v>26</v>
      </c>
      <c r="C45" s="7" t="s">
        <v>82</v>
      </c>
      <c r="D45" s="7">
        <v>3.3</v>
      </c>
      <c r="E45" s="1" t="s">
        <v>83</v>
      </c>
      <c r="F45" s="3">
        <v>0</v>
      </c>
      <c r="H45" s="8">
        <f t="shared" si="3"/>
        <v>-1</v>
      </c>
      <c r="I45" s="8">
        <f t="shared" si="2"/>
        <v>-19.350000000000001</v>
      </c>
    </row>
    <row r="46" spans="1:9" ht="15.75">
      <c r="B46" s="1" t="s">
        <v>11</v>
      </c>
      <c r="C46" s="7" t="s">
        <v>84</v>
      </c>
      <c r="D46" s="7">
        <v>4.1500000000000004</v>
      </c>
      <c r="E46" s="1" t="s">
        <v>85</v>
      </c>
      <c r="F46" s="3">
        <v>0</v>
      </c>
      <c r="H46" s="8">
        <f t="shared" si="3"/>
        <v>-1</v>
      </c>
      <c r="I46" s="8">
        <f t="shared" si="2"/>
        <v>-20.350000000000001</v>
      </c>
    </row>
    <row r="47" spans="1:9" ht="15.75">
      <c r="B47" s="1" t="s">
        <v>86</v>
      </c>
      <c r="C47" s="7" t="s">
        <v>87</v>
      </c>
      <c r="D47" s="7">
        <v>4.3499999999999996</v>
      </c>
      <c r="E47" s="1" t="s">
        <v>83</v>
      </c>
      <c r="F47" s="3">
        <v>0</v>
      </c>
      <c r="H47" s="8">
        <f t="shared" si="3"/>
        <v>-1</v>
      </c>
      <c r="I47" s="8">
        <f t="shared" si="2"/>
        <v>-21.35</v>
      </c>
    </row>
    <row r="48" spans="1:9" ht="15.75">
      <c r="A48" s="9">
        <v>41687</v>
      </c>
      <c r="B48" s="1" t="s">
        <v>4</v>
      </c>
      <c r="C48" s="7" t="s">
        <v>88</v>
      </c>
      <c r="D48" s="7">
        <v>2.2999999999999998</v>
      </c>
      <c r="E48" s="1" t="s">
        <v>13</v>
      </c>
      <c r="F48" s="3">
        <v>0</v>
      </c>
      <c r="H48" s="8">
        <f t="shared" si="3"/>
        <v>-1</v>
      </c>
      <c r="I48" s="8">
        <f t="shared" si="2"/>
        <v>-22.35</v>
      </c>
    </row>
    <row r="49" spans="1:9" ht="15.75">
      <c r="B49" s="1" t="s">
        <v>4</v>
      </c>
      <c r="C49" s="7" t="s">
        <v>89</v>
      </c>
      <c r="D49" s="7">
        <v>4</v>
      </c>
      <c r="E49" s="1" t="s">
        <v>13</v>
      </c>
      <c r="F49" s="3">
        <v>1</v>
      </c>
      <c r="G49" s="8">
        <v>4.2</v>
      </c>
      <c r="H49" s="8">
        <f t="shared" si="3"/>
        <v>4.2</v>
      </c>
      <c r="I49" s="8">
        <f t="shared" si="2"/>
        <v>-18.150000000000002</v>
      </c>
    </row>
    <row r="50" spans="1:9" ht="15.75">
      <c r="B50" s="1" t="s">
        <v>90</v>
      </c>
      <c r="C50" s="7" t="s">
        <v>91</v>
      </c>
      <c r="D50" s="7">
        <v>5.15</v>
      </c>
      <c r="E50" s="1" t="s">
        <v>18</v>
      </c>
      <c r="F50" s="3">
        <v>1</v>
      </c>
      <c r="G50" s="8">
        <v>1.39</v>
      </c>
      <c r="H50" s="8">
        <f t="shared" si="3"/>
        <v>1.39</v>
      </c>
      <c r="I50" s="8">
        <f t="shared" si="2"/>
        <v>-16.760000000000002</v>
      </c>
    </row>
    <row r="51" spans="1:9" ht="15.75">
      <c r="A51" s="9">
        <v>41688</v>
      </c>
      <c r="B51" s="1" t="s">
        <v>92</v>
      </c>
      <c r="C51" s="7" t="s">
        <v>93</v>
      </c>
      <c r="D51" s="7">
        <v>3.1</v>
      </c>
      <c r="E51" s="1" t="s">
        <v>94</v>
      </c>
      <c r="F51" s="3">
        <v>0</v>
      </c>
      <c r="H51" s="8">
        <f t="shared" si="3"/>
        <v>-1</v>
      </c>
      <c r="I51" s="8">
        <f t="shared" si="2"/>
        <v>-17.760000000000002</v>
      </c>
    </row>
    <row r="52" spans="1:9" ht="15.75">
      <c r="B52" s="1" t="s">
        <v>26</v>
      </c>
      <c r="C52" s="7" t="s">
        <v>95</v>
      </c>
      <c r="D52" s="7">
        <v>3.45</v>
      </c>
      <c r="E52" s="1" t="s">
        <v>94</v>
      </c>
      <c r="F52" s="3">
        <v>0</v>
      </c>
      <c r="H52" s="8">
        <f t="shared" si="3"/>
        <v>-1</v>
      </c>
      <c r="I52" s="8">
        <f t="shared" si="2"/>
        <v>-18.760000000000002</v>
      </c>
    </row>
    <row r="53" spans="1:9" ht="15.75">
      <c r="B53" s="1" t="s">
        <v>26</v>
      </c>
      <c r="C53" s="7" t="s">
        <v>36</v>
      </c>
      <c r="D53" s="7">
        <v>4.1500000000000004</v>
      </c>
      <c r="E53" s="1" t="s">
        <v>94</v>
      </c>
      <c r="F53" s="3">
        <v>0</v>
      </c>
      <c r="H53" s="8">
        <f t="shared" si="3"/>
        <v>-1</v>
      </c>
      <c r="I53" s="8">
        <f t="shared" si="2"/>
        <v>-19.760000000000002</v>
      </c>
    </row>
    <row r="54" spans="1:9" ht="15.75">
      <c r="B54" s="1" t="s">
        <v>67</v>
      </c>
      <c r="C54" s="7" t="s">
        <v>96</v>
      </c>
      <c r="D54" s="7">
        <v>1.55</v>
      </c>
      <c r="E54" s="1" t="s">
        <v>13</v>
      </c>
      <c r="F54" s="3">
        <v>1</v>
      </c>
      <c r="G54" s="8">
        <v>5</v>
      </c>
      <c r="H54" s="8">
        <f t="shared" si="3"/>
        <v>5</v>
      </c>
      <c r="I54" s="8">
        <f t="shared" si="2"/>
        <v>-14.760000000000002</v>
      </c>
    </row>
    <row r="55" spans="1:9" ht="15.75">
      <c r="B55" s="1" t="s">
        <v>97</v>
      </c>
      <c r="C55" s="7" t="s">
        <v>98</v>
      </c>
      <c r="D55" s="7">
        <v>2.25</v>
      </c>
      <c r="E55" s="1" t="s">
        <v>13</v>
      </c>
      <c r="F55" s="3">
        <v>0</v>
      </c>
      <c r="H55" s="8">
        <f t="shared" si="3"/>
        <v>-1</v>
      </c>
      <c r="I55" s="8">
        <f t="shared" si="2"/>
        <v>-15.760000000000002</v>
      </c>
    </row>
    <row r="56" spans="1:9" ht="15.75">
      <c r="B56" s="1" t="s">
        <v>97</v>
      </c>
      <c r="C56" s="7" t="s">
        <v>99</v>
      </c>
      <c r="D56" s="7">
        <v>4.05</v>
      </c>
      <c r="E56" s="1" t="s">
        <v>13</v>
      </c>
      <c r="F56" s="3">
        <v>1</v>
      </c>
      <c r="G56" s="8">
        <v>1.53</v>
      </c>
      <c r="H56" s="8">
        <f t="shared" si="3"/>
        <v>1.53</v>
      </c>
      <c r="I56" s="8">
        <f t="shared" si="2"/>
        <v>-14.230000000000002</v>
      </c>
    </row>
    <row r="57" spans="1:9" ht="15.75">
      <c r="A57" s="9">
        <v>41692</v>
      </c>
      <c r="B57" s="1" t="s">
        <v>42</v>
      </c>
      <c r="C57" s="7" t="s">
        <v>100</v>
      </c>
      <c r="D57" s="7">
        <v>1.25</v>
      </c>
      <c r="E57" s="1" t="s">
        <v>101</v>
      </c>
      <c r="F57" s="3">
        <v>1</v>
      </c>
      <c r="G57" s="8">
        <v>2.85</v>
      </c>
      <c r="H57" s="8">
        <f t="shared" si="3"/>
        <v>2.85</v>
      </c>
      <c r="I57" s="8">
        <f t="shared" si="2"/>
        <v>-11.380000000000003</v>
      </c>
    </row>
    <row r="58" spans="1:9" ht="18.75">
      <c r="B58" s="1" t="s">
        <v>42</v>
      </c>
      <c r="C58" s="7" t="s">
        <v>102</v>
      </c>
      <c r="D58" s="7">
        <v>1.25</v>
      </c>
      <c r="E58" s="1" t="s">
        <v>103</v>
      </c>
      <c r="F58" s="3">
        <v>0</v>
      </c>
      <c r="H58" s="8">
        <f t="shared" si="3"/>
        <v>-1</v>
      </c>
      <c r="I58" s="8">
        <f t="shared" si="2"/>
        <v>-12.380000000000003</v>
      </c>
    </row>
    <row r="59" spans="1:9" ht="15.75">
      <c r="B59" s="1" t="s">
        <v>104</v>
      </c>
      <c r="C59" s="7" t="s">
        <v>105</v>
      </c>
      <c r="D59" s="7">
        <v>1.55</v>
      </c>
      <c r="E59" s="1" t="s">
        <v>106</v>
      </c>
      <c r="F59" s="3">
        <v>1</v>
      </c>
      <c r="G59" s="8">
        <v>5.4</v>
      </c>
      <c r="H59" s="8">
        <f t="shared" si="3"/>
        <v>5.4</v>
      </c>
      <c r="I59" s="8">
        <f t="shared" si="2"/>
        <v>-6.9800000000000022</v>
      </c>
    </row>
    <row r="60" spans="1:9" ht="15.75">
      <c r="B60" s="1" t="s">
        <v>42</v>
      </c>
      <c r="C60" s="7" t="s">
        <v>107</v>
      </c>
      <c r="D60" s="7">
        <v>2.35</v>
      </c>
      <c r="E60" s="1" t="s">
        <v>108</v>
      </c>
      <c r="F60" s="3">
        <v>0</v>
      </c>
      <c r="H60" s="8">
        <f t="shared" si="3"/>
        <v>-1</v>
      </c>
      <c r="I60" s="8">
        <f t="shared" si="2"/>
        <v>-7.9800000000000022</v>
      </c>
    </row>
    <row r="61" spans="1:9" ht="15.75">
      <c r="B61" s="1" t="s">
        <v>42</v>
      </c>
      <c r="C61" s="7" t="s">
        <v>109</v>
      </c>
      <c r="D61" s="7">
        <v>3.1</v>
      </c>
      <c r="E61" s="1" t="s">
        <v>110</v>
      </c>
      <c r="F61" s="3">
        <v>1</v>
      </c>
      <c r="G61" s="8">
        <v>2.5</v>
      </c>
      <c r="H61" s="8">
        <f t="shared" si="3"/>
        <v>2.5</v>
      </c>
      <c r="I61" s="8">
        <f t="shared" si="2"/>
        <v>-5.4800000000000022</v>
      </c>
    </row>
    <row r="62" spans="1:9" ht="15.75">
      <c r="B62" s="1" t="s">
        <v>111</v>
      </c>
      <c r="C62" s="7" t="s">
        <v>112</v>
      </c>
      <c r="D62" s="7">
        <v>3.25</v>
      </c>
      <c r="E62" s="1" t="s">
        <v>113</v>
      </c>
      <c r="F62" s="3">
        <v>0</v>
      </c>
      <c r="H62" s="8">
        <f t="shared" si="3"/>
        <v>-1</v>
      </c>
      <c r="I62" s="8">
        <f t="shared" si="2"/>
        <v>-6.4800000000000022</v>
      </c>
    </row>
    <row r="63" spans="1:9" ht="15.75">
      <c r="B63" s="1" t="s">
        <v>26</v>
      </c>
      <c r="C63" s="7" t="s">
        <v>84</v>
      </c>
      <c r="D63" s="7">
        <v>3.4</v>
      </c>
      <c r="E63" s="1" t="s">
        <v>114</v>
      </c>
      <c r="F63" s="3">
        <v>0</v>
      </c>
      <c r="H63" s="8">
        <f t="shared" si="3"/>
        <v>-1</v>
      </c>
      <c r="I63" s="8">
        <f t="shared" si="2"/>
        <v>-7.4800000000000022</v>
      </c>
    </row>
    <row r="64" spans="1:9" ht="15.75">
      <c r="B64" s="1" t="s">
        <v>115</v>
      </c>
      <c r="C64" s="7" t="s">
        <v>116</v>
      </c>
      <c r="D64" s="7">
        <v>3.55</v>
      </c>
      <c r="E64" s="1" t="s">
        <v>117</v>
      </c>
      <c r="F64" s="3">
        <v>1</v>
      </c>
      <c r="G64" s="8">
        <v>1.38</v>
      </c>
      <c r="H64" s="8">
        <f t="shared" si="3"/>
        <v>1.38</v>
      </c>
      <c r="I64" s="8">
        <f t="shared" si="2"/>
        <v>-6.1000000000000023</v>
      </c>
    </row>
    <row r="65" spans="1:9" ht="15.75">
      <c r="B65" s="1" t="s">
        <v>4</v>
      </c>
      <c r="C65" s="7" t="s">
        <v>118</v>
      </c>
      <c r="D65" s="7">
        <v>4.55</v>
      </c>
      <c r="E65" s="1" t="s">
        <v>119</v>
      </c>
      <c r="F65" s="3">
        <v>1</v>
      </c>
      <c r="G65" s="8">
        <v>2.37</v>
      </c>
      <c r="H65" s="8">
        <f t="shared" si="3"/>
        <v>2.37</v>
      </c>
      <c r="I65" s="8">
        <f t="shared" si="2"/>
        <v>-3.7300000000000022</v>
      </c>
    </row>
    <row r="66" spans="1:9" ht="18.75">
      <c r="B66" s="1" t="s">
        <v>67</v>
      </c>
      <c r="C66" s="7" t="s">
        <v>120</v>
      </c>
      <c r="D66" s="7">
        <v>2.5</v>
      </c>
      <c r="E66" s="1" t="s">
        <v>121</v>
      </c>
      <c r="F66" s="3">
        <v>0</v>
      </c>
      <c r="H66" s="8">
        <f t="shared" ref="H66:H89" si="4">IF(F66=1,1*G66,-1)</f>
        <v>-1</v>
      </c>
      <c r="I66" s="8">
        <f t="shared" si="2"/>
        <v>-4.7300000000000022</v>
      </c>
    </row>
    <row r="67" spans="1:9" ht="15.75">
      <c r="A67" s="9">
        <v>41693</v>
      </c>
      <c r="B67" s="1" t="s">
        <v>70</v>
      </c>
      <c r="C67" s="7" t="s">
        <v>122</v>
      </c>
      <c r="D67" s="7">
        <v>2.4</v>
      </c>
      <c r="E67" s="1" t="s">
        <v>123</v>
      </c>
      <c r="F67" s="3">
        <v>0</v>
      </c>
      <c r="H67" s="8">
        <f t="shared" si="4"/>
        <v>-1</v>
      </c>
      <c r="I67" s="8">
        <f t="shared" si="2"/>
        <v>-5.7300000000000022</v>
      </c>
    </row>
    <row r="68" spans="1:9" ht="15.75">
      <c r="B68" s="1" t="s">
        <v>42</v>
      </c>
      <c r="C68" s="7" t="s">
        <v>124</v>
      </c>
      <c r="D68" s="7">
        <v>3.25</v>
      </c>
      <c r="E68" s="1" t="s">
        <v>125</v>
      </c>
      <c r="F68" s="3">
        <v>0</v>
      </c>
      <c r="H68" s="8">
        <f t="shared" si="4"/>
        <v>-1</v>
      </c>
      <c r="I68" s="8">
        <f t="shared" si="2"/>
        <v>-6.7300000000000022</v>
      </c>
    </row>
    <row r="69" spans="1:9" ht="15.75">
      <c r="B69" s="1" t="s">
        <v>111</v>
      </c>
      <c r="C69" s="7" t="s">
        <v>126</v>
      </c>
      <c r="D69" s="7">
        <v>4.4000000000000004</v>
      </c>
      <c r="E69" s="1" t="s">
        <v>127</v>
      </c>
      <c r="F69" s="3">
        <v>0</v>
      </c>
      <c r="H69" s="8">
        <f t="shared" si="4"/>
        <v>-1</v>
      </c>
      <c r="I69" s="8">
        <f t="shared" si="2"/>
        <v>-7.7300000000000022</v>
      </c>
    </row>
    <row r="70" spans="1:9" ht="15.75">
      <c r="B70" s="1" t="s">
        <v>42</v>
      </c>
      <c r="C70" s="7" t="s">
        <v>128</v>
      </c>
      <c r="D70" s="7">
        <v>5</v>
      </c>
      <c r="E70" s="1" t="s">
        <v>129</v>
      </c>
      <c r="F70" s="3">
        <v>1</v>
      </c>
      <c r="G70" s="8">
        <v>2.2999999999999998</v>
      </c>
      <c r="H70" s="8">
        <f t="shared" si="4"/>
        <v>2.2999999999999998</v>
      </c>
      <c r="I70" s="8">
        <f t="shared" si="2"/>
        <v>-5.4300000000000024</v>
      </c>
    </row>
    <row r="71" spans="1:9" ht="15.75">
      <c r="A71" s="9">
        <v>41694</v>
      </c>
      <c r="B71" s="1" t="s">
        <v>26</v>
      </c>
      <c r="C71" s="7" t="s">
        <v>49</v>
      </c>
      <c r="D71" s="7">
        <v>3.1</v>
      </c>
      <c r="E71" s="1" t="s">
        <v>130</v>
      </c>
      <c r="F71" s="3">
        <v>0</v>
      </c>
      <c r="G71" s="8">
        <v>3.3</v>
      </c>
      <c r="H71" s="8">
        <f t="shared" si="4"/>
        <v>-1</v>
      </c>
      <c r="I71" s="8">
        <f t="shared" ref="I71:I74" si="5">+H71+I70</f>
        <v>-6.4300000000000024</v>
      </c>
    </row>
    <row r="72" spans="1:9" ht="15.75">
      <c r="B72" s="1" t="s">
        <v>0</v>
      </c>
      <c r="C72" s="7" t="s">
        <v>131</v>
      </c>
      <c r="D72" s="7">
        <v>6</v>
      </c>
      <c r="E72" s="1" t="s">
        <v>132</v>
      </c>
      <c r="F72" s="3">
        <v>0</v>
      </c>
      <c r="G72" s="8">
        <v>4.3</v>
      </c>
      <c r="H72" s="8">
        <f t="shared" si="4"/>
        <v>-1</v>
      </c>
      <c r="I72" s="8">
        <f t="shared" si="5"/>
        <v>-7.4300000000000024</v>
      </c>
    </row>
    <row r="73" spans="1:9" ht="15.75">
      <c r="A73" s="9">
        <v>41695</v>
      </c>
      <c r="B73" s="1" t="s">
        <v>133</v>
      </c>
      <c r="C73" s="7" t="s">
        <v>134</v>
      </c>
      <c r="D73" s="7">
        <v>3.3</v>
      </c>
      <c r="E73" s="1" t="s">
        <v>2</v>
      </c>
      <c r="F73" s="3">
        <v>0</v>
      </c>
      <c r="G73" s="8">
        <v>5.3</v>
      </c>
      <c r="H73" s="8">
        <f t="shared" si="4"/>
        <v>-1</v>
      </c>
      <c r="I73" s="8">
        <f t="shared" si="5"/>
        <v>-8.4300000000000033</v>
      </c>
    </row>
    <row r="74" spans="1:9" ht="15.75">
      <c r="B74" s="1" t="s">
        <v>135</v>
      </c>
      <c r="C74" s="7" t="s">
        <v>136</v>
      </c>
      <c r="D74" s="7">
        <v>3.5</v>
      </c>
      <c r="E74" s="1" t="s">
        <v>137</v>
      </c>
      <c r="F74" s="3">
        <v>0</v>
      </c>
      <c r="H74" s="8">
        <f t="shared" si="4"/>
        <v>-1</v>
      </c>
      <c r="I74" s="8">
        <f t="shared" si="5"/>
        <v>-9.4300000000000033</v>
      </c>
    </row>
    <row r="75" spans="1:9" ht="15.75">
      <c r="A75" s="9">
        <v>41696</v>
      </c>
      <c r="B75" s="1" t="s">
        <v>111</v>
      </c>
      <c r="C75" s="7" t="s">
        <v>138</v>
      </c>
      <c r="D75" s="7">
        <v>2.2999999999999998</v>
      </c>
      <c r="E75" s="1" t="s">
        <v>139</v>
      </c>
      <c r="F75" s="3">
        <v>0</v>
      </c>
      <c r="H75" s="8">
        <f t="shared" si="4"/>
        <v>-1</v>
      </c>
      <c r="I75" s="8">
        <f t="shared" ref="I75:I86" si="6">+H75+I74</f>
        <v>-10.430000000000003</v>
      </c>
    </row>
    <row r="76" spans="1:9" ht="15.75">
      <c r="B76" s="1" t="s">
        <v>135</v>
      </c>
      <c r="C76" s="7" t="s">
        <v>140</v>
      </c>
      <c r="D76" s="7">
        <v>3</v>
      </c>
      <c r="E76" s="1" t="s">
        <v>139</v>
      </c>
      <c r="F76" s="3">
        <v>0</v>
      </c>
      <c r="H76" s="8">
        <f t="shared" si="4"/>
        <v>-1</v>
      </c>
      <c r="I76" s="8">
        <f t="shared" si="6"/>
        <v>-11.430000000000003</v>
      </c>
    </row>
    <row r="77" spans="1:9" ht="15.75">
      <c r="B77" s="1" t="s">
        <v>141</v>
      </c>
      <c r="C77" s="7" t="s">
        <v>12</v>
      </c>
      <c r="D77" s="7">
        <v>3</v>
      </c>
      <c r="E77" s="1" t="s">
        <v>139</v>
      </c>
      <c r="F77" s="3">
        <v>0</v>
      </c>
      <c r="H77" s="8">
        <f t="shared" si="4"/>
        <v>-1</v>
      </c>
      <c r="I77" s="8">
        <f t="shared" si="6"/>
        <v>-12.430000000000003</v>
      </c>
    </row>
    <row r="78" spans="1:9" ht="15.75">
      <c r="B78" s="1" t="s">
        <v>4</v>
      </c>
      <c r="C78" s="7" t="s">
        <v>142</v>
      </c>
      <c r="D78" s="7">
        <v>3.1</v>
      </c>
      <c r="E78" s="1" t="s">
        <v>2</v>
      </c>
      <c r="F78" s="3">
        <v>1</v>
      </c>
      <c r="G78" s="8">
        <v>1.29</v>
      </c>
      <c r="H78" s="8">
        <f t="shared" si="4"/>
        <v>1.29</v>
      </c>
      <c r="I78" s="8">
        <f t="shared" si="6"/>
        <v>-11.140000000000004</v>
      </c>
    </row>
    <row r="79" spans="1:9" ht="15.75">
      <c r="B79" s="1" t="s">
        <v>135</v>
      </c>
      <c r="C79" s="7" t="s">
        <v>143</v>
      </c>
      <c r="D79" s="7">
        <v>4.2</v>
      </c>
      <c r="E79" s="1" t="s">
        <v>85</v>
      </c>
      <c r="F79" s="3">
        <v>0</v>
      </c>
      <c r="H79" s="8">
        <f t="shared" si="4"/>
        <v>-1</v>
      </c>
      <c r="I79" s="8">
        <f t="shared" si="6"/>
        <v>-12.140000000000004</v>
      </c>
    </row>
    <row r="80" spans="1:9" ht="15.75">
      <c r="B80" s="1" t="s">
        <v>26</v>
      </c>
      <c r="C80" s="7" t="s">
        <v>32</v>
      </c>
      <c r="D80" s="7">
        <v>4.3</v>
      </c>
      <c r="E80" s="1" t="s">
        <v>139</v>
      </c>
      <c r="F80" s="3">
        <v>0</v>
      </c>
      <c r="H80" s="8">
        <f t="shared" si="4"/>
        <v>-1</v>
      </c>
      <c r="I80" s="8">
        <f t="shared" si="6"/>
        <v>-13.140000000000004</v>
      </c>
    </row>
    <row r="81" spans="1:13" ht="15.75">
      <c r="B81" s="1" t="s">
        <v>4</v>
      </c>
      <c r="C81" s="7" t="s">
        <v>144</v>
      </c>
      <c r="D81" s="7">
        <v>5.0999999999999996</v>
      </c>
      <c r="E81" s="1" t="s">
        <v>2</v>
      </c>
      <c r="F81" s="3">
        <v>0</v>
      </c>
      <c r="H81" s="8">
        <f t="shared" si="4"/>
        <v>-1</v>
      </c>
      <c r="I81" s="8">
        <f t="shared" si="6"/>
        <v>-14.140000000000004</v>
      </c>
    </row>
    <row r="82" spans="1:13" ht="15.75">
      <c r="B82" s="1" t="s">
        <v>145</v>
      </c>
      <c r="C82" s="7" t="s">
        <v>146</v>
      </c>
      <c r="D82" s="7">
        <v>6.2</v>
      </c>
      <c r="E82" s="1" t="s">
        <v>154</v>
      </c>
      <c r="F82" s="3">
        <v>1</v>
      </c>
      <c r="G82" s="8">
        <v>1</v>
      </c>
      <c r="H82" s="8">
        <f t="shared" si="4"/>
        <v>1</v>
      </c>
      <c r="I82" s="8">
        <f t="shared" si="6"/>
        <v>-13.140000000000004</v>
      </c>
    </row>
    <row r="83" spans="1:13" ht="15.75">
      <c r="A83" s="9">
        <v>41697</v>
      </c>
      <c r="B83" s="1" t="s">
        <v>147</v>
      </c>
      <c r="C83" s="1" t="s">
        <v>148</v>
      </c>
      <c r="D83" s="1">
        <v>4.05</v>
      </c>
      <c r="E83" s="1" t="s">
        <v>149</v>
      </c>
      <c r="F83" s="3">
        <v>0</v>
      </c>
      <c r="H83" s="8">
        <f t="shared" si="4"/>
        <v>-1</v>
      </c>
      <c r="I83" s="8">
        <f t="shared" si="6"/>
        <v>-14.140000000000004</v>
      </c>
    </row>
    <row r="84" spans="1:13" ht="15.75">
      <c r="B84" s="1" t="s">
        <v>42</v>
      </c>
      <c r="C84" s="1" t="s">
        <v>150</v>
      </c>
      <c r="D84" s="1">
        <v>4.3499999999999996</v>
      </c>
      <c r="E84" s="1" t="s">
        <v>149</v>
      </c>
      <c r="F84" s="3">
        <v>0</v>
      </c>
      <c r="H84" s="8">
        <f t="shared" si="4"/>
        <v>-1</v>
      </c>
      <c r="I84" s="8">
        <f t="shared" si="6"/>
        <v>-15.140000000000004</v>
      </c>
    </row>
    <row r="85" spans="1:13" ht="15.75">
      <c r="B85" s="1" t="s">
        <v>61</v>
      </c>
      <c r="C85" s="1" t="s">
        <v>151</v>
      </c>
      <c r="D85" s="1">
        <v>4.5</v>
      </c>
      <c r="E85" s="1" t="s">
        <v>13</v>
      </c>
      <c r="F85" s="3">
        <v>1</v>
      </c>
      <c r="G85" s="8">
        <v>3.3</v>
      </c>
      <c r="H85" s="8">
        <f t="shared" si="4"/>
        <v>3.3</v>
      </c>
      <c r="I85" s="8">
        <f t="shared" si="6"/>
        <v>-11.840000000000003</v>
      </c>
    </row>
    <row r="86" spans="1:13" ht="15.75">
      <c r="B86" s="1" t="s">
        <v>26</v>
      </c>
      <c r="C86" s="1" t="s">
        <v>39</v>
      </c>
      <c r="D86" s="1">
        <v>5</v>
      </c>
      <c r="E86" s="1" t="s">
        <v>25</v>
      </c>
      <c r="F86" s="3">
        <v>0</v>
      </c>
      <c r="H86" s="8">
        <f t="shared" si="4"/>
        <v>-1</v>
      </c>
      <c r="I86" s="8">
        <f t="shared" si="6"/>
        <v>-12.840000000000003</v>
      </c>
    </row>
    <row r="87" spans="1:13" ht="15.75">
      <c r="B87" s="1" t="s">
        <v>152</v>
      </c>
      <c r="C87" s="1" t="s">
        <v>153</v>
      </c>
      <c r="D87" s="1">
        <v>4.5</v>
      </c>
      <c r="E87" s="1" t="s">
        <v>13</v>
      </c>
      <c r="F87" s="3">
        <v>0</v>
      </c>
      <c r="H87" s="8">
        <f t="shared" si="4"/>
        <v>-1</v>
      </c>
      <c r="I87" s="8">
        <f>+H87+I86</f>
        <v>-13.840000000000003</v>
      </c>
    </row>
    <row r="88" spans="1:13" ht="15.75">
      <c r="A88" s="9">
        <v>41698</v>
      </c>
      <c r="B88" s="1" t="s">
        <v>155</v>
      </c>
      <c r="C88" s="1" t="s">
        <v>156</v>
      </c>
      <c r="D88" s="1">
        <v>2.4</v>
      </c>
      <c r="E88" s="1" t="s">
        <v>37</v>
      </c>
      <c r="F88" s="3">
        <v>1</v>
      </c>
      <c r="G88" s="8">
        <v>1.57</v>
      </c>
      <c r="H88" s="8">
        <f t="shared" si="4"/>
        <v>1.57</v>
      </c>
      <c r="I88" s="8">
        <f>+H88+I87</f>
        <v>-12.270000000000003</v>
      </c>
      <c r="K88" s="8" t="s">
        <v>308</v>
      </c>
      <c r="L88" s="8" t="s">
        <v>309</v>
      </c>
      <c r="M88" s="8" t="s">
        <v>310</v>
      </c>
    </row>
    <row r="89" spans="1:13" ht="15.75">
      <c r="B89" s="1" t="s">
        <v>133</v>
      </c>
      <c r="C89" s="1" t="s">
        <v>157</v>
      </c>
      <c r="D89" s="1">
        <v>5.35</v>
      </c>
      <c r="E89" s="1" t="s">
        <v>18</v>
      </c>
      <c r="F89" s="3">
        <v>0</v>
      </c>
      <c r="H89" s="8">
        <f t="shared" si="4"/>
        <v>-1</v>
      </c>
      <c r="I89" s="8">
        <f>+H89+I88</f>
        <v>-13.270000000000003</v>
      </c>
      <c r="K89" s="8">
        <v>88</v>
      </c>
      <c r="L89" s="8">
        <v>24</v>
      </c>
      <c r="M89" s="15">
        <f>+L89/K89</f>
        <v>0.27272727272727271</v>
      </c>
    </row>
    <row r="205" spans="1:17">
      <c r="Q205" s="15"/>
    </row>
    <row r="206" spans="1:17">
      <c r="A206" s="9"/>
      <c r="B206" s="16"/>
      <c r="C206" s="16"/>
    </row>
    <row r="207" spans="1:17">
      <c r="B207" s="16"/>
    </row>
    <row r="208" spans="1:17">
      <c r="B208" s="16"/>
      <c r="C208" s="16"/>
    </row>
    <row r="209" spans="1:6">
      <c r="B209" s="16"/>
      <c r="C209" s="16"/>
      <c r="D209" s="16"/>
    </row>
    <row r="210" spans="1:6">
      <c r="B210" s="16"/>
      <c r="C210" s="16"/>
    </row>
    <row r="211" spans="1:6">
      <c r="B211" s="16"/>
      <c r="C211" s="16"/>
      <c r="D211" s="16"/>
    </row>
    <row r="212" spans="1:6">
      <c r="B212" s="16"/>
      <c r="C212" s="16"/>
      <c r="D212" s="16"/>
    </row>
    <row r="213" spans="1:6" ht="15.75" customHeight="1">
      <c r="A213" s="9"/>
      <c r="B213" s="1"/>
      <c r="C213" s="7"/>
      <c r="D213" s="1"/>
      <c r="E213" s="7"/>
    </row>
    <row r="214" spans="1:6" ht="31.5" customHeight="1">
      <c r="B214" s="1"/>
      <c r="C214" s="7"/>
      <c r="D214" s="1"/>
      <c r="E214" s="7"/>
      <c r="F214" s="20"/>
    </row>
    <row r="215" spans="1:6" ht="15.75" customHeight="1">
      <c r="B215" s="1"/>
      <c r="C215" s="7"/>
      <c r="D215" s="1"/>
      <c r="E215" s="7"/>
      <c r="F215" s="20"/>
    </row>
    <row r="216" spans="1:6" ht="15.75" customHeight="1">
      <c r="B216" s="1"/>
      <c r="C216" s="7"/>
      <c r="D216" s="1"/>
      <c r="E216" s="7"/>
      <c r="F216" s="20"/>
    </row>
    <row r="217" spans="1:6" ht="30" customHeight="1">
      <c r="A217" s="9"/>
      <c r="B217" s="1"/>
      <c r="C217" s="7"/>
      <c r="D217" s="1"/>
      <c r="E217" s="7"/>
      <c r="F217" s="20"/>
    </row>
    <row r="218" spans="1:6" ht="15.75" customHeight="1">
      <c r="B218" s="1"/>
      <c r="C218" s="7"/>
      <c r="D218" s="1"/>
      <c r="E218" s="1"/>
      <c r="F218" s="20"/>
    </row>
    <row r="219" spans="1:6" ht="34.5" customHeight="1">
      <c r="B219" s="1"/>
      <c r="C219" s="7"/>
      <c r="D219" s="1"/>
      <c r="E219" s="1"/>
      <c r="F219" s="20"/>
    </row>
    <row r="220" spans="1:6" ht="30" customHeight="1">
      <c r="B220" s="1"/>
      <c r="C220" s="7"/>
      <c r="D220" s="1"/>
      <c r="E220" s="7"/>
      <c r="F220" s="20"/>
    </row>
    <row r="221" spans="1:6" ht="30" customHeight="1">
      <c r="B221" s="1"/>
      <c r="C221" s="7"/>
      <c r="D221" s="1"/>
      <c r="E221" s="7"/>
      <c r="F221" s="20"/>
    </row>
    <row r="222" spans="1:6" ht="30" customHeight="1">
      <c r="B222" s="1"/>
      <c r="C222" s="7"/>
      <c r="D222" s="1"/>
      <c r="E222" s="7"/>
      <c r="F222" s="20"/>
    </row>
    <row r="223" spans="1:6" ht="31.5" customHeight="1">
      <c r="B223" s="1"/>
      <c r="C223" s="7"/>
      <c r="D223" s="1"/>
      <c r="E223" s="1"/>
      <c r="F223" s="20"/>
    </row>
    <row r="224" spans="1:6" ht="31.5" customHeight="1">
      <c r="B224" s="1"/>
      <c r="C224" s="7"/>
      <c r="D224" s="1"/>
      <c r="E224" s="7"/>
      <c r="F224" s="20"/>
    </row>
    <row r="225" spans="1:6" ht="30" customHeight="1">
      <c r="B225" s="1"/>
      <c r="C225" s="7"/>
      <c r="D225" s="1"/>
      <c r="E225" s="7"/>
      <c r="F225" s="20"/>
    </row>
    <row r="226" spans="1:6" ht="31.5" customHeight="1">
      <c r="B226" s="1"/>
      <c r="C226" s="7"/>
      <c r="D226" s="1"/>
      <c r="E226" s="7"/>
      <c r="F226" s="20"/>
    </row>
    <row r="227" spans="1:6" ht="30" customHeight="1">
      <c r="B227" s="1"/>
      <c r="C227" s="7"/>
      <c r="D227" s="1"/>
      <c r="E227" s="1"/>
      <c r="F227" s="20"/>
    </row>
    <row r="228" spans="1:6" ht="15.75">
      <c r="B228" s="1"/>
      <c r="C228" s="7"/>
      <c r="D228" s="1"/>
      <c r="E228" s="1"/>
      <c r="F228" s="20"/>
    </row>
    <row r="229" spans="1:6" ht="15.75">
      <c r="B229" s="21"/>
      <c r="C229" s="7"/>
      <c r="D229" s="1"/>
      <c r="E229" s="7"/>
      <c r="F229" s="20"/>
    </row>
    <row r="230" spans="1:6" ht="15.75">
      <c r="A230" s="9"/>
      <c r="B230" s="17"/>
      <c r="C230" s="7"/>
      <c r="D230" s="1"/>
      <c r="E230" s="7"/>
      <c r="F230" s="20"/>
    </row>
    <row r="231" spans="1:6" ht="15.75">
      <c r="B231" s="1"/>
      <c r="C231" s="7"/>
      <c r="D231" s="1"/>
      <c r="E231" s="7"/>
      <c r="F231" s="20"/>
    </row>
    <row r="232" spans="1:6" ht="15.75">
      <c r="B232" s="1"/>
      <c r="C232" s="7"/>
      <c r="D232" s="1"/>
      <c r="E232" s="7"/>
      <c r="F232" s="20"/>
    </row>
    <row r="233" spans="1:6" ht="15.75">
      <c r="B233" s="1"/>
      <c r="C233" s="7"/>
      <c r="D233" s="1"/>
      <c r="E233" s="1"/>
      <c r="F233" s="20"/>
    </row>
    <row r="234" spans="1:6" ht="15.75">
      <c r="B234" s="1"/>
      <c r="C234" s="7"/>
      <c r="D234" s="1"/>
      <c r="E234" s="7"/>
      <c r="F234" s="20"/>
    </row>
    <row r="235" spans="1:6" ht="15.75">
      <c r="B235" s="1"/>
      <c r="C235" s="7"/>
      <c r="D235" s="1"/>
      <c r="E235" s="1"/>
      <c r="F235" s="20"/>
    </row>
    <row r="236" spans="1:6" ht="15.75">
      <c r="B236" s="1"/>
      <c r="C236" s="7"/>
      <c r="D236" s="1"/>
      <c r="E236" s="1"/>
      <c r="F236" s="20"/>
    </row>
    <row r="237" spans="1:6" ht="15.75">
      <c r="B237" s="1"/>
      <c r="C237" s="7"/>
      <c r="D237" s="1"/>
      <c r="E237" s="1"/>
      <c r="F237" s="20"/>
    </row>
    <row r="238" spans="1:6" ht="15.75">
      <c r="B238" s="1"/>
      <c r="C238" s="7"/>
      <c r="D238" s="1"/>
      <c r="E238" s="1"/>
      <c r="F238" s="20"/>
    </row>
    <row r="239" spans="1:6" ht="15.75">
      <c r="B239" s="1"/>
      <c r="C239" s="7"/>
      <c r="D239" s="1"/>
      <c r="E239" s="1"/>
      <c r="F239" s="20"/>
    </row>
    <row r="240" spans="1:6" ht="15.75">
      <c r="B240" s="1"/>
      <c r="C240" s="7"/>
      <c r="D240" s="1"/>
      <c r="E240" s="1"/>
      <c r="F240" s="20"/>
    </row>
    <row r="241" spans="1:6" ht="15.75">
      <c r="B241" s="1"/>
      <c r="C241" s="7"/>
      <c r="D241" s="1"/>
      <c r="E241" s="1"/>
      <c r="F241" s="20"/>
    </row>
    <row r="242" spans="1:6" ht="15.75">
      <c r="B242" s="1"/>
      <c r="C242" s="7"/>
      <c r="D242" s="1"/>
      <c r="E242" s="1"/>
      <c r="F242" s="20"/>
    </row>
    <row r="243" spans="1:6" ht="15.75">
      <c r="B243" s="1"/>
      <c r="C243" s="7"/>
      <c r="D243" s="1"/>
      <c r="E243" s="1"/>
      <c r="F243" s="20"/>
    </row>
    <row r="244" spans="1:6" ht="15.75">
      <c r="B244" s="1"/>
      <c r="C244" s="7"/>
      <c r="D244" s="1"/>
      <c r="E244" s="1"/>
      <c r="F244" s="20"/>
    </row>
    <row r="245" spans="1:6" ht="15.75">
      <c r="B245" s="1"/>
      <c r="C245" s="7"/>
      <c r="D245" s="1"/>
      <c r="E245" s="7"/>
      <c r="F245" s="20"/>
    </row>
    <row r="246" spans="1:6" ht="15.75">
      <c r="B246" s="1"/>
      <c r="C246" s="7"/>
      <c r="D246" s="1"/>
      <c r="E246" s="7"/>
      <c r="F246" s="20"/>
    </row>
    <row r="247" spans="1:6" ht="15.75">
      <c r="A247" s="9"/>
      <c r="B247" s="1"/>
      <c r="C247" s="1"/>
      <c r="D247" s="1"/>
      <c r="E247" s="1"/>
      <c r="F247" s="1"/>
    </row>
    <row r="248" spans="1:6" ht="15.75">
      <c r="B248" s="1"/>
      <c r="C248" s="1"/>
      <c r="D248" s="1"/>
      <c r="E248" s="1"/>
      <c r="F248" s="1"/>
    </row>
    <row r="249" spans="1:6" ht="15.75">
      <c r="B249" s="1"/>
      <c r="C249" s="1"/>
      <c r="D249" s="1"/>
      <c r="E249" s="1"/>
      <c r="F249" s="1"/>
    </row>
    <row r="250" spans="1:6" ht="15.75">
      <c r="B250" s="1"/>
      <c r="C250" s="1"/>
      <c r="D250" s="1"/>
      <c r="E250" s="1"/>
      <c r="F250" s="1"/>
    </row>
    <row r="251" spans="1:6" ht="15.75">
      <c r="B251" s="1"/>
      <c r="C251" s="1"/>
      <c r="D251" s="1"/>
      <c r="E251" s="1"/>
      <c r="F251" s="1"/>
    </row>
    <row r="252" spans="1:6" ht="15.75">
      <c r="B252" s="1"/>
      <c r="C252" s="1"/>
      <c r="D252" s="1"/>
      <c r="E252" s="1"/>
      <c r="F252" s="23"/>
    </row>
    <row r="253" spans="1:6" ht="15.75">
      <c r="B253" s="1"/>
      <c r="C253" s="1"/>
      <c r="D253" s="1"/>
      <c r="E253" s="1"/>
      <c r="F253" s="1"/>
    </row>
    <row r="254" spans="1:6" ht="15.75">
      <c r="B254" s="1"/>
      <c r="C254" s="1"/>
      <c r="D254" s="1"/>
      <c r="E254" s="1"/>
      <c r="F254" s="1"/>
    </row>
    <row r="255" spans="1:6" ht="15.75">
      <c r="B255" s="1"/>
      <c r="C255" s="1"/>
      <c r="D255" s="1"/>
      <c r="E255" s="1"/>
      <c r="F255" s="1"/>
    </row>
    <row r="256" spans="1:6" ht="15.75">
      <c r="B256" s="1"/>
      <c r="C256" s="1"/>
      <c r="D256" s="1"/>
      <c r="E256" s="1"/>
      <c r="F256" s="1"/>
    </row>
    <row r="257" spans="1:6" ht="15.75">
      <c r="B257" s="1"/>
      <c r="C257" s="1"/>
      <c r="D257" s="1"/>
      <c r="E257" s="1"/>
      <c r="F257" s="1"/>
    </row>
    <row r="258" spans="1:6" ht="15.75">
      <c r="B258" s="1"/>
      <c r="C258" s="1"/>
      <c r="D258" s="1"/>
      <c r="E258" s="1"/>
      <c r="F258" s="1"/>
    </row>
    <row r="259" spans="1:6" ht="15.75">
      <c r="B259" s="1"/>
      <c r="C259" s="1"/>
      <c r="D259" s="1"/>
      <c r="E259" s="1"/>
      <c r="F259" s="1"/>
    </row>
    <row r="260" spans="1:6" ht="15.75">
      <c r="B260" s="1"/>
      <c r="C260" s="1"/>
      <c r="D260" s="1"/>
      <c r="E260" s="1"/>
      <c r="F260" s="1"/>
    </row>
    <row r="261" spans="1:6" ht="15.75">
      <c r="B261" s="1"/>
      <c r="C261" s="1"/>
      <c r="D261" s="1"/>
      <c r="E261" s="1"/>
      <c r="F261" s="1"/>
    </row>
    <row r="262" spans="1:6" ht="15.75">
      <c r="B262" s="1"/>
      <c r="C262" s="1"/>
      <c r="D262" s="1"/>
      <c r="E262" s="1"/>
      <c r="F262" s="1"/>
    </row>
    <row r="263" spans="1:6" ht="15.75">
      <c r="B263" s="1"/>
      <c r="C263" s="1"/>
      <c r="D263" s="1"/>
      <c r="E263" s="1"/>
      <c r="F263" s="1"/>
    </row>
    <row r="264" spans="1:6" ht="15.75">
      <c r="B264" s="1"/>
      <c r="C264" s="1"/>
      <c r="D264" s="1"/>
      <c r="E264" s="1"/>
      <c r="F264" s="1"/>
    </row>
    <row r="265" spans="1:6" ht="15.75">
      <c r="A265" s="9"/>
      <c r="B265" s="18"/>
      <c r="C265" s="19"/>
      <c r="D265" s="18"/>
      <c r="E265" s="19"/>
      <c r="F265" s="14"/>
    </row>
    <row r="266" spans="1:6" ht="15.75">
      <c r="B266" s="18"/>
      <c r="C266" s="19"/>
      <c r="D266" s="18"/>
      <c r="E266" s="19"/>
      <c r="F266" s="14"/>
    </row>
    <row r="267" spans="1:6" ht="15.75">
      <c r="A267" s="9"/>
      <c r="B267" s="18"/>
      <c r="C267" s="19"/>
      <c r="D267" s="18"/>
      <c r="E267" s="19"/>
      <c r="F267" s="22"/>
    </row>
    <row r="268" spans="1:6" ht="15.75">
      <c r="A268" s="9"/>
      <c r="B268" s="18"/>
      <c r="C268" s="19"/>
      <c r="D268" s="18"/>
      <c r="E268" s="19"/>
      <c r="F268" s="14"/>
    </row>
    <row r="269" spans="1:6" ht="15.75">
      <c r="B269" s="18"/>
      <c r="C269" s="19"/>
      <c r="D269" s="18"/>
      <c r="E269" s="19"/>
      <c r="F269" s="14"/>
    </row>
    <row r="270" spans="1:6" ht="15.75">
      <c r="B270" s="18"/>
      <c r="C270" s="19"/>
      <c r="D270" s="18"/>
      <c r="E270" s="19"/>
      <c r="F270" s="14"/>
    </row>
    <row r="271" spans="1:6" ht="15.75">
      <c r="B271" s="18"/>
      <c r="C271" s="19"/>
      <c r="D271" s="18"/>
      <c r="E271" s="19"/>
      <c r="F271" s="14"/>
    </row>
    <row r="272" spans="1:6" ht="15.75">
      <c r="A272" s="9"/>
      <c r="B272" s="18"/>
      <c r="C272" s="19"/>
      <c r="D272" s="18"/>
      <c r="E272" s="19"/>
      <c r="F272" s="14"/>
    </row>
    <row r="273" spans="1:6" ht="15.75">
      <c r="B273" s="18"/>
      <c r="C273" s="19"/>
      <c r="D273" s="18"/>
      <c r="E273" s="19"/>
      <c r="F273" s="24"/>
    </row>
    <row r="274" spans="1:6" ht="15.75">
      <c r="B274" s="18"/>
      <c r="C274" s="19"/>
      <c r="D274" s="18"/>
      <c r="E274" s="19"/>
      <c r="F274" s="24"/>
    </row>
    <row r="275" spans="1:6" ht="15.75">
      <c r="A275" s="9"/>
      <c r="B275" s="18"/>
      <c r="C275" s="19"/>
      <c r="D275" s="18"/>
      <c r="E275" s="19"/>
      <c r="F275" s="24"/>
    </row>
    <row r="276" spans="1:6" ht="15.75">
      <c r="B276" s="18"/>
      <c r="C276" s="19"/>
      <c r="D276" s="18"/>
      <c r="E276" s="19"/>
      <c r="F276" s="24"/>
    </row>
    <row r="277" spans="1:6" ht="15.75">
      <c r="B277" s="18"/>
      <c r="C277" s="19"/>
      <c r="D277" s="18"/>
      <c r="E277" s="19"/>
      <c r="F277" s="24"/>
    </row>
    <row r="278" spans="1:6" ht="15.75">
      <c r="A278" s="9"/>
      <c r="B278" s="25"/>
      <c r="C278" s="25"/>
      <c r="D278" s="25"/>
      <c r="E278" s="19"/>
      <c r="F278" s="24"/>
    </row>
    <row r="279" spans="1:6" ht="15.75">
      <c r="B279" s="25"/>
      <c r="C279" s="25"/>
      <c r="D279" s="25"/>
      <c r="E279" s="25"/>
      <c r="F279" s="24"/>
    </row>
    <row r="280" spans="1:6" ht="15.75">
      <c r="B280" s="25"/>
      <c r="C280" s="25"/>
      <c r="D280" s="25"/>
      <c r="E280" s="25"/>
      <c r="F280" s="24"/>
    </row>
    <row r="281" spans="1:6" ht="15.75">
      <c r="B281" s="25"/>
      <c r="C281" s="25"/>
      <c r="D281" s="25"/>
      <c r="E281" s="25"/>
      <c r="F281" s="24"/>
    </row>
    <row r="282" spans="1:6" ht="15.75">
      <c r="B282" s="25"/>
      <c r="C282" s="25"/>
      <c r="D282" s="25"/>
      <c r="E282" s="19"/>
      <c r="F282" s="24"/>
    </row>
    <row r="283" spans="1:6" ht="15.75">
      <c r="B283" s="25"/>
      <c r="C283" s="25"/>
      <c r="D283" s="25"/>
      <c r="E283" s="19"/>
      <c r="F283" s="24"/>
    </row>
    <row r="284" spans="1:6" ht="15.75">
      <c r="B284" s="25"/>
      <c r="C284" s="25"/>
      <c r="D284" s="25"/>
      <c r="E284" s="19"/>
      <c r="F284" s="24"/>
    </row>
    <row r="285" spans="1:6" ht="15.75">
      <c r="B285" s="25"/>
      <c r="C285" s="25"/>
      <c r="D285" s="25"/>
      <c r="E285" s="19"/>
      <c r="F285" s="24"/>
    </row>
    <row r="286" spans="1:6" ht="15.75">
      <c r="B286" s="25"/>
      <c r="C286" s="25"/>
      <c r="D286" s="25"/>
      <c r="E286" s="19"/>
      <c r="F286" s="24"/>
    </row>
    <row r="287" spans="1:6" ht="15.75">
      <c r="B287" s="25"/>
      <c r="C287" s="25"/>
      <c r="D287" s="25"/>
      <c r="E287" s="19"/>
      <c r="F287" s="24"/>
    </row>
    <row r="288" spans="1:6" ht="15.75">
      <c r="B288" s="25"/>
      <c r="C288" s="25"/>
      <c r="D288" s="25"/>
      <c r="E288" s="19"/>
      <c r="F288" s="24"/>
    </row>
    <row r="289" spans="1:6" ht="15.75">
      <c r="A289" s="9"/>
      <c r="B289" s="25"/>
      <c r="C289" s="25"/>
      <c r="D289" s="25"/>
      <c r="E289" s="25"/>
      <c r="F289" s="24"/>
    </row>
    <row r="290" spans="1:6" ht="15.75">
      <c r="A290" s="9"/>
      <c r="B290" s="25"/>
      <c r="C290" s="25"/>
      <c r="D290" s="25"/>
      <c r="E290" s="19"/>
      <c r="F290" s="24"/>
    </row>
    <row r="291" spans="1:6" ht="15.75">
      <c r="A291" s="9"/>
      <c r="B291" s="25"/>
      <c r="C291" s="25"/>
      <c r="D291" s="25"/>
      <c r="E291" s="26"/>
      <c r="F291" s="24"/>
    </row>
    <row r="292" spans="1:6" ht="15.75">
      <c r="B292" s="25"/>
      <c r="C292" s="25"/>
      <c r="D292" s="25"/>
      <c r="E292" s="19"/>
      <c r="F292" s="24"/>
    </row>
    <row r="293" spans="1:6" ht="15.75">
      <c r="B293" s="25"/>
      <c r="C293" s="25"/>
      <c r="D293" s="25"/>
      <c r="E293" s="19"/>
      <c r="F293" s="24"/>
    </row>
    <row r="294" spans="1:6">
      <c r="B294" s="25"/>
      <c r="C294" s="25"/>
      <c r="D294" s="25"/>
      <c r="E294" s="19"/>
      <c r="F294" s="27"/>
    </row>
    <row r="295" spans="1:6" ht="15.75">
      <c r="B295" s="25"/>
      <c r="C295" s="25"/>
      <c r="D295" s="25"/>
      <c r="E295" s="19"/>
      <c r="F295" s="24"/>
    </row>
    <row r="296" spans="1:6" ht="15.75">
      <c r="A296" s="9"/>
      <c r="B296" s="19"/>
      <c r="C296" s="25"/>
      <c r="D296" s="25"/>
      <c r="E296" s="25"/>
      <c r="F296" s="24"/>
    </row>
    <row r="297" spans="1:6" ht="15.75">
      <c r="B297" s="25"/>
      <c r="C297" s="25"/>
      <c r="D297" s="25"/>
      <c r="E297" s="25"/>
      <c r="F297" s="24"/>
    </row>
    <row r="298" spans="1:6" ht="15.75">
      <c r="B298" s="25"/>
      <c r="C298" s="25"/>
      <c r="D298" s="25"/>
      <c r="E298" s="19"/>
      <c r="F298" s="24"/>
    </row>
    <row r="299" spans="1:6" ht="15.75">
      <c r="B299" s="25"/>
      <c r="C299" s="25"/>
      <c r="D299" s="25"/>
      <c r="E299" s="19"/>
      <c r="F299" s="24"/>
    </row>
    <row r="300" spans="1:6" ht="15.75">
      <c r="B300" s="19"/>
      <c r="C300" s="25"/>
      <c r="D300" s="25"/>
      <c r="E300" s="19"/>
      <c r="F300" s="24"/>
    </row>
    <row r="301" spans="1:6" ht="15.75">
      <c r="B301" s="19"/>
      <c r="C301" s="25"/>
      <c r="D301" s="25"/>
      <c r="E301" s="25"/>
      <c r="F301" s="24"/>
    </row>
    <row r="302" spans="1:6" ht="15.75">
      <c r="A302" s="9"/>
      <c r="B302" s="25"/>
      <c r="C302" s="25"/>
      <c r="D302" s="25"/>
      <c r="E302" s="19"/>
      <c r="F302" s="24"/>
    </row>
    <row r="303" spans="1:6" ht="15.75">
      <c r="B303" s="19"/>
      <c r="C303" s="25"/>
      <c r="D303" s="25"/>
      <c r="E303" s="25"/>
      <c r="F303" s="24"/>
    </row>
    <row r="304" spans="1:6" ht="15.75">
      <c r="B304" s="19"/>
      <c r="C304" s="25"/>
      <c r="D304" s="25"/>
      <c r="E304" s="25"/>
      <c r="F304" s="24"/>
    </row>
    <row r="305" spans="1:6" ht="15.75">
      <c r="B305" s="25"/>
      <c r="C305" s="25"/>
      <c r="D305" s="25"/>
      <c r="E305" s="19"/>
      <c r="F305" s="24"/>
    </row>
    <row r="306" spans="1:6" ht="15.75">
      <c r="B306" s="25"/>
      <c r="C306" s="25"/>
      <c r="D306" s="25"/>
      <c r="E306" s="19"/>
      <c r="F306" s="24"/>
    </row>
    <row r="307" spans="1:6" ht="15.75">
      <c r="B307" s="19"/>
      <c r="C307" s="25"/>
      <c r="D307" s="25"/>
      <c r="E307" s="19"/>
      <c r="F307" s="24"/>
    </row>
    <row r="308" spans="1:6" ht="15.75">
      <c r="B308" s="19"/>
      <c r="C308" s="25"/>
      <c r="D308" s="25"/>
      <c r="E308" s="19"/>
      <c r="F308" s="24"/>
    </row>
    <row r="309" spans="1:6" ht="15.75">
      <c r="A309" s="9"/>
      <c r="B309" s="25"/>
      <c r="C309" s="25"/>
      <c r="D309" s="25"/>
      <c r="E309" s="19"/>
      <c r="F309" s="24"/>
    </row>
    <row r="310" spans="1:6" ht="15.75">
      <c r="B310" s="25"/>
      <c r="C310" s="25"/>
      <c r="D310" s="25"/>
      <c r="E310" s="19"/>
      <c r="F310" s="24"/>
    </row>
    <row r="311" spans="1:6" ht="15.75">
      <c r="B311" s="25"/>
      <c r="C311" s="25"/>
      <c r="D311" s="25"/>
      <c r="E311" s="26"/>
      <c r="F311" s="24"/>
    </row>
    <row r="312" spans="1:6" ht="15.75">
      <c r="A312" s="9"/>
      <c r="B312" s="28"/>
      <c r="C312" s="28"/>
      <c r="D312" s="28"/>
      <c r="E312" s="28"/>
      <c r="F312" s="24"/>
    </row>
    <row r="313" spans="1:6" ht="15.75">
      <c r="A313" s="9"/>
      <c r="B313" s="25"/>
      <c r="C313" s="25"/>
      <c r="D313" s="25"/>
      <c r="E313" s="19"/>
      <c r="F313" s="24"/>
    </row>
    <row r="314" spans="1:6" ht="15.75">
      <c r="B314" s="25"/>
      <c r="C314" s="25"/>
      <c r="D314" s="25"/>
      <c r="E314" s="19"/>
      <c r="F314" s="24"/>
    </row>
    <row r="315" spans="1:6" ht="15.75">
      <c r="A315" s="9"/>
      <c r="B315" s="25"/>
      <c r="C315" s="25"/>
      <c r="D315" s="25"/>
      <c r="E315" s="19"/>
      <c r="F315" s="24"/>
    </row>
    <row r="316" spans="1:6" ht="15.75">
      <c r="B316" s="25"/>
      <c r="C316" s="25"/>
      <c r="D316" s="25"/>
      <c r="E316" s="19"/>
      <c r="F316" s="24"/>
    </row>
    <row r="317" spans="1:6" ht="15.75">
      <c r="B317" s="25"/>
      <c r="C317" s="25"/>
      <c r="D317" s="25"/>
      <c r="E317" s="19"/>
      <c r="F317" s="24"/>
    </row>
    <row r="318" spans="1:6" ht="15.75">
      <c r="A318" s="9"/>
      <c r="B318" s="25"/>
      <c r="C318" s="25"/>
      <c r="D318" s="25"/>
      <c r="E318" s="19"/>
      <c r="F318" s="24"/>
    </row>
    <row r="319" spans="1:6" ht="15.75">
      <c r="B319" s="25"/>
      <c r="C319" s="25"/>
      <c r="D319" s="25"/>
      <c r="E319" s="19"/>
      <c r="F319" s="24"/>
    </row>
    <row r="320" spans="1:6" ht="15.75">
      <c r="B320" s="25"/>
      <c r="C320" s="25"/>
      <c r="D320" s="25"/>
      <c r="E320" s="19"/>
      <c r="F320" s="24"/>
    </row>
    <row r="321" spans="1:6" ht="15.75">
      <c r="B321" s="25"/>
      <c r="C321" s="25"/>
      <c r="D321" s="25"/>
      <c r="E321" s="19"/>
      <c r="F321" s="24"/>
    </row>
    <row r="322" spans="1:6" ht="15.75">
      <c r="B322" s="25"/>
      <c r="C322" s="25"/>
      <c r="D322" s="25"/>
      <c r="E322" s="19"/>
      <c r="F322" s="24"/>
    </row>
    <row r="323" spans="1:6" ht="15.75">
      <c r="B323" s="25"/>
      <c r="C323" s="25"/>
      <c r="D323" s="25"/>
      <c r="E323" s="19"/>
      <c r="F323" s="24"/>
    </row>
    <row r="324" spans="1:6">
      <c r="A324" s="9"/>
      <c r="B324" s="25"/>
      <c r="C324" s="25"/>
      <c r="D324" s="25"/>
      <c r="E324" s="19"/>
      <c r="F324" s="8"/>
    </row>
    <row r="325" spans="1:6">
      <c r="B325" s="25"/>
      <c r="C325" s="25"/>
      <c r="D325" s="25"/>
      <c r="E325" s="19"/>
      <c r="F325" s="8"/>
    </row>
    <row r="326" spans="1:6" ht="15.75">
      <c r="A326" s="9"/>
      <c r="B326" s="25"/>
      <c r="C326" s="25"/>
      <c r="D326" s="25"/>
      <c r="E326" s="19"/>
      <c r="F326" s="24"/>
    </row>
    <row r="327" spans="1:6">
      <c r="A327" s="9"/>
      <c r="B327" s="25"/>
      <c r="C327" s="25"/>
      <c r="D327" s="25"/>
      <c r="E327" s="19"/>
      <c r="F327" s="29"/>
    </row>
    <row r="328" spans="1:6">
      <c r="B328" s="25"/>
      <c r="C328" s="25"/>
      <c r="D328" s="25"/>
      <c r="E328" s="19"/>
      <c r="F328" s="29"/>
    </row>
    <row r="329" spans="1:6">
      <c r="B329" s="25"/>
      <c r="C329" s="25"/>
      <c r="D329" s="25"/>
      <c r="E329" s="19"/>
      <c r="F329" s="29"/>
    </row>
    <row r="330" spans="1:6">
      <c r="B330" s="25"/>
      <c r="C330" s="25"/>
      <c r="D330" s="25"/>
      <c r="E330" s="19"/>
      <c r="F330" s="29"/>
    </row>
    <row r="331" spans="1:6">
      <c r="B331" s="25"/>
      <c r="C331" s="25"/>
      <c r="D331" s="25"/>
      <c r="E331" s="19"/>
      <c r="F331" s="29"/>
    </row>
    <row r="332" spans="1:6">
      <c r="A332" s="9"/>
      <c r="B332" s="25"/>
      <c r="C332" s="25"/>
      <c r="D332" s="25"/>
      <c r="E332" s="19"/>
      <c r="F332" s="30"/>
    </row>
    <row r="333" spans="1:6">
      <c r="B333" s="25"/>
      <c r="C333" s="25"/>
      <c r="D333" s="25"/>
      <c r="E333" s="19"/>
      <c r="F333" s="30"/>
    </row>
    <row r="334" spans="1:6">
      <c r="A334" s="9"/>
      <c r="B334" s="25"/>
      <c r="C334" s="25"/>
      <c r="D334" s="25"/>
      <c r="E334" s="19"/>
      <c r="F334" s="30"/>
    </row>
    <row r="335" spans="1:6">
      <c r="B335" s="25"/>
      <c r="C335" s="25"/>
      <c r="D335" s="25"/>
      <c r="E335" s="19"/>
      <c r="F335" s="30"/>
    </row>
    <row r="336" spans="1:6">
      <c r="B336" s="25"/>
      <c r="C336" s="25"/>
      <c r="D336" s="25"/>
      <c r="E336" s="19"/>
      <c r="F336" s="30"/>
    </row>
    <row r="337" spans="1:6">
      <c r="B337" s="25"/>
      <c r="C337" s="25"/>
      <c r="D337" s="25"/>
      <c r="E337" s="26"/>
      <c r="F337" s="30"/>
    </row>
    <row r="338" spans="1:6">
      <c r="B338" s="25"/>
      <c r="C338" s="25"/>
      <c r="D338" s="25"/>
      <c r="E338" s="26"/>
      <c r="F338" s="30"/>
    </row>
    <row r="339" spans="1:6">
      <c r="A339" s="9"/>
      <c r="B339" s="25"/>
      <c r="C339" s="25"/>
      <c r="D339" s="25"/>
      <c r="E339" s="19"/>
      <c r="F339" s="30"/>
    </row>
    <row r="340" spans="1:6">
      <c r="B340" s="25"/>
      <c r="C340" s="25"/>
      <c r="D340" s="25"/>
      <c r="E340" s="25"/>
      <c r="F340" s="31"/>
    </row>
    <row r="341" spans="1:6">
      <c r="B341" s="25"/>
      <c r="C341" s="25"/>
      <c r="D341" s="25"/>
      <c r="E341" s="19"/>
      <c r="F341" s="32"/>
    </row>
    <row r="342" spans="1:6">
      <c r="B342" s="25"/>
      <c r="C342" s="25"/>
      <c r="D342" s="25"/>
      <c r="E342" s="19"/>
      <c r="F342" s="32"/>
    </row>
    <row r="343" spans="1:6">
      <c r="B343" s="25"/>
      <c r="C343" s="25"/>
      <c r="D343" s="25"/>
      <c r="E343" s="19"/>
      <c r="F343" s="32"/>
    </row>
    <row r="344" spans="1:6">
      <c r="B344" s="25"/>
      <c r="C344" s="25"/>
      <c r="D344" s="25"/>
      <c r="E344" s="19"/>
      <c r="F344" s="32"/>
    </row>
    <row r="345" spans="1:6">
      <c r="B345" s="25"/>
      <c r="C345" s="25"/>
      <c r="D345" s="25"/>
      <c r="E345" s="19"/>
      <c r="F345" s="32"/>
    </row>
    <row r="346" spans="1:6">
      <c r="A346" s="9"/>
      <c r="B346" s="25"/>
      <c r="C346" s="25"/>
      <c r="D346" s="25"/>
      <c r="E346" s="25"/>
      <c r="F346" s="32"/>
    </row>
    <row r="347" spans="1:6">
      <c r="B347" s="25"/>
      <c r="C347" s="25"/>
      <c r="D347" s="25"/>
      <c r="E347" s="25"/>
      <c r="F347" s="32"/>
    </row>
    <row r="348" spans="1:6">
      <c r="B348" s="25"/>
      <c r="C348" s="25"/>
      <c r="D348" s="25"/>
      <c r="E348" s="25"/>
      <c r="F348" s="32"/>
    </row>
    <row r="349" spans="1:6">
      <c r="B349" s="25"/>
      <c r="C349" s="25"/>
      <c r="D349" s="25"/>
      <c r="E349" s="25"/>
      <c r="F349" s="32"/>
    </row>
    <row r="350" spans="1:6">
      <c r="B350" s="25"/>
      <c r="C350" s="25"/>
      <c r="D350" s="25"/>
      <c r="E350" s="25"/>
      <c r="F350" s="32"/>
    </row>
    <row r="351" spans="1:6">
      <c r="B351" s="25"/>
      <c r="C351" s="25"/>
      <c r="D351" s="25"/>
      <c r="E351" s="19"/>
      <c r="F351" s="32"/>
    </row>
  </sheetData>
  <hyperlinks>
    <hyperlink ref="C6" r:id="rId1" display="http://www.horseracebase.com/horses.php?id=275048"/>
    <hyperlink ref="D6" r:id="rId2" display="http://www.horseracebase.com/horse-racing-today.php?raceid=14459"/>
    <hyperlink ref="C7" r:id="rId3" display="http://www.horseracebase.com/horses.php?id=279715"/>
    <hyperlink ref="D7" r:id="rId4" display="http://www.horseracebase.com/horse-racing-today.php?raceid=14457"/>
    <hyperlink ref="C8" r:id="rId5" display="http://www.horseracebase.com/horses.php?id=287242"/>
    <hyperlink ref="D8" r:id="rId6" display="http://www.horseracebase.com/horse-racing-today.php?raceid=14470"/>
    <hyperlink ref="C11" r:id="rId7" display="http://www.horseracebase.com/horses.php?id=301971"/>
    <hyperlink ref="D11" r:id="rId8" display="http://www.horseracebase.com/horse-racing-today.php?raceid=14528"/>
    <hyperlink ref="C12" r:id="rId9" display="http://www.horseracebase.com/horses.php?id=294185"/>
    <hyperlink ref="D12" r:id="rId10" display="http://www.horseracebase.com/horse-racing-today.php?raceid=14525"/>
    <hyperlink ref="C13" r:id="rId11" display="http://www.horseracebase.com/horses.php?id=236595"/>
    <hyperlink ref="D13" r:id="rId12" display="http://www.horseracebase.com/horse-racing-today.php?raceid=14508"/>
    <hyperlink ref="C14" r:id="rId13" display="http://www.horseracebase.com/horses.php?id=298495"/>
    <hyperlink ref="D14" r:id="rId14" display="http://www.horseracebase.com/horse-racing-today.php?raceid=14547"/>
    <hyperlink ref="C15" r:id="rId15" display="http://www.horseracebase.com/horses.php?id=265989"/>
    <hyperlink ref="D15" r:id="rId16" display="http://www.horseracebase.com/horse-racing-today.php?raceid=14536"/>
    <hyperlink ref="C16" r:id="rId17" display="http://www.horseracebase.com/horses.php?id=235472"/>
    <hyperlink ref="D16" r:id="rId18" display="http://www.horseracebase.com/horse-racing-today.php?raceid=14540"/>
    <hyperlink ref="C17" r:id="rId19" display="http://www.horseracebase.com/horses.php?id=302575"/>
    <hyperlink ref="D17" r:id="rId20" display="http://www.horseracebase.com/horse-racing-today.php?raceid=14542"/>
    <hyperlink ref="C18" r:id="rId21" display="http://www.horseracebase.com/horses.php?id=292709"/>
    <hyperlink ref="D18" r:id="rId22" display="http://www.horseracebase.com/horse-racing-today.php?raceid=14535"/>
    <hyperlink ref="C19" r:id="rId23" display="http://www.horseracebase.com/horses.php?id=265864"/>
    <hyperlink ref="D19" r:id="rId24" display="http://www.horseracebase.com/horse-racing-today.php?raceid=14558"/>
    <hyperlink ref="C20" r:id="rId25" display="http://www.horseracebase.com/horses.php?id=280950"/>
    <hyperlink ref="D20" r:id="rId26" display="http://www.horseracebase.com/horse-racing-today.php?raceid=14593"/>
    <hyperlink ref="C21" r:id="rId27" display="http://www.horseracebase.com/horses.php?id=267676"/>
    <hyperlink ref="D21" r:id="rId28" display="http://www.horseracebase.com/horse-racing-today.php?raceid=14580"/>
    <hyperlink ref="C22" r:id="rId29" display="http://www.horseracebase.com/horses.php?id=286501"/>
    <hyperlink ref="D22" r:id="rId30" display="http://www.horseracebase.com/horse-racing-today.php?raceid=14594"/>
    <hyperlink ref="C23" r:id="rId31" display="http://www.horseracebase.com/horses.php?id=302297"/>
    <hyperlink ref="D23" r:id="rId32" display="http://www.horseracebase.com/horse-racing-today.php?raceid=14585"/>
    <hyperlink ref="C24" r:id="rId33" display="http://www.horseracebase.com/horses.php?id=300468"/>
    <hyperlink ref="D24" r:id="rId34" display="http://www.horseracebase.com/horse-racing-today.php?raceid=14592"/>
    <hyperlink ref="C25" r:id="rId35" display="http://www.horseracebase.com/horses.php?id=284515"/>
    <hyperlink ref="C26" r:id="rId36" display="http://www.horseracebase.com/horses.php?id=301759"/>
    <hyperlink ref="C27" r:id="rId37" display="http://www.horseracebase.com/horses.php?id=294460"/>
    <hyperlink ref="C28" r:id="rId38" display="http://www.horseracebase.com/horses.php?id=284320"/>
    <hyperlink ref="C29" r:id="rId39" display="http://www.horseracebase.com/horses.php?id=284531"/>
    <hyperlink ref="D25" r:id="rId40" display="http://www.horseracebase.com/horse-racing-today.php?raceid=14609"/>
    <hyperlink ref="D26" r:id="rId41" display="http://www.horseracebase.com/horse-racing-today.php?raceid=14617"/>
    <hyperlink ref="D27" r:id="rId42" display="http://www.horseracebase.com/horse-racing-today.php?raceid=14625"/>
    <hyperlink ref="D28" r:id="rId43" display="http://www.horseracebase.com/horse-racing-today.php?raceid=14618"/>
    <hyperlink ref="D29" r:id="rId44" display="http://www.horseracebase.com/horse-racing-today.php?raceid=14629"/>
    <hyperlink ref="C30" r:id="rId45" display="http://www.horseracebase.com/horses.php?id=296042"/>
    <hyperlink ref="D30" r:id="rId46" display="http://www.horseracebase.com/horse-racing-today.php?raceid=14650"/>
    <hyperlink ref="C37" r:id="rId47" display="http://www.horseracebase.com/horses.php?id=275849"/>
    <hyperlink ref="D37" r:id="rId48" display="http://www.horseracebase.com/horse-racing-today.php?raceid=14706"/>
    <hyperlink ref="C38" r:id="rId49" display="http://www.horseracebase.com/horses.php?id=285964"/>
    <hyperlink ref="D38" r:id="rId50" display="http://www.horseracebase.com/horse-racing-today.php?raceid=14708"/>
    <hyperlink ref="C39" r:id="rId51" display="http://www.horseracebase.com/horses.php?id=273784"/>
    <hyperlink ref="D39" r:id="rId52" display="http://www.horseracebase.com/horse-racing-today.php?raceid=14710"/>
    <hyperlink ref="C40" r:id="rId53" display="http://www.horseracebase.com/horses.php?id=301937"/>
    <hyperlink ref="D40" r:id="rId54" display="http://www.horseracebase.com/horse-racing-today.php?raceid=14701"/>
    <hyperlink ref="C41" r:id="rId55" display="http://www.horseracebase.com/horses.php?id=302649"/>
    <hyperlink ref="D41" r:id="rId56" display="http://www.horseracebase.com/horse-racing-today.php?raceid=14730"/>
    <hyperlink ref="C42" r:id="rId57" display="http://www.horseracebase.com/horses.php?id=269548"/>
    <hyperlink ref="D42" r:id="rId58" display="http://www.horseracebase.com/horse-racing-today.php?raceid=14735"/>
    <hyperlink ref="C43" r:id="rId59" display="http://www.horseracebase.com/horses.php?id=300456"/>
    <hyperlink ref="D43" r:id="rId60" display="http://www.horseracebase.com/horse-racing-today.php?raceid=14765"/>
    <hyperlink ref="C44" r:id="rId61" display="http://www.horseracebase.com/horses.php?id=283617"/>
    <hyperlink ref="D44" r:id="rId62" display="http://www.horseracebase.com/horse-racing-today.php?raceid=14748"/>
    <hyperlink ref="C45" r:id="rId63" display="http://www.horseracebase.com/horses.php?id=302181"/>
    <hyperlink ref="D45" r:id="rId64" display="http://www.horseracebase.com/horse-racing-today.php?raceid=14757"/>
    <hyperlink ref="C46" r:id="rId65" display="http://www.horseracebase.com/horses.php?id=283978"/>
    <hyperlink ref="D46" r:id="rId66" display="http://www.horseracebase.com/horse-racing-today.php?raceid=14773"/>
    <hyperlink ref="C47" r:id="rId67" display="http://www.horseracebase.com/horses.php?id=302669"/>
    <hyperlink ref="D47" r:id="rId68" display="http://www.horseracebase.com/horse-racing-today.php?raceid=14759"/>
    <hyperlink ref="C48" r:id="rId69" display="http://www.horseracebase.com/horses.php?id=274113"/>
    <hyperlink ref="D48" r:id="rId70" display="http://www.horseracebase.com/horse-racing-today.php?raceid=14798"/>
    <hyperlink ref="C49" r:id="rId71" display="http://www.horseracebase.com/horses.php?id=276825"/>
    <hyperlink ref="D49" r:id="rId72" display="http://www.horseracebase.com/horse-racing-today.php?raceid=14801"/>
    <hyperlink ref="C50" r:id="rId73" display="http://www.horseracebase.com/horses.php?id=301602"/>
    <hyperlink ref="D50" r:id="rId74" display="http://www.horseracebase.com/horse-racing-today.php?raceid=14809"/>
    <hyperlink ref="C51" r:id="rId75" display="http://www.horseracebase.com/horses.php?id=293047"/>
    <hyperlink ref="D51" r:id="rId76" display="http://www.horseracebase.com/horse-racing-today.php?raceid=14820"/>
    <hyperlink ref="C52" r:id="rId77" display="http://www.horseracebase.com/horses.php?id=259721"/>
    <hyperlink ref="D52" r:id="rId78" display="http://www.horseracebase.com/horse-racing-today.php?raceid=14821"/>
    <hyperlink ref="C53" r:id="rId79" display="http://www.horseracebase.com/horses.php?id=292709"/>
    <hyperlink ref="D53" r:id="rId80" display="http://www.horseracebase.com/horse-racing-today.php?raceid=14822"/>
    <hyperlink ref="C54" r:id="rId81" display="http://www.horseracebase.com/horses.php?id=247686"/>
    <hyperlink ref="D54" r:id="rId82" display="http://www.horseracebase.com/horse-racing-today.php?raceid=14811"/>
    <hyperlink ref="C55" r:id="rId83" display="http://www.horseracebase.com/horses.php?id=278452"/>
    <hyperlink ref="D55" r:id="rId84" display="http://www.horseracebase.com/horse-racing-today.php?raceid=14812"/>
    <hyperlink ref="C56" r:id="rId85" display="http://www.horseracebase.com/horses.php?id=244494"/>
    <hyperlink ref="D56" r:id="rId86" display="http://www.horseracebase.com/horse-racing-today.php?raceid=14815"/>
    <hyperlink ref="C57" r:id="rId87" display="http://www.horseracebase.com/horses.php?id=301883"/>
    <hyperlink ref="D57" r:id="rId88" display="http://www.horseracebase.com/horse-racing-today.php?raceid=14952"/>
    <hyperlink ref="C58" r:id="rId89" display="http://www.horseracebase.com/horses.php?id=302175"/>
    <hyperlink ref="D58" r:id="rId90" display="http://www.horseracebase.com/horse-racing-today.php?raceid=14952"/>
    <hyperlink ref="C59" r:id="rId91" display="http://www.horseracebase.com/horses.php?id=292686"/>
    <hyperlink ref="D59" r:id="rId92" display="http://www.horseracebase.com/horse-racing-today.php?raceid=14946"/>
    <hyperlink ref="C60" r:id="rId93" display="http://www.horseracebase.com/horses.php?id=285999"/>
    <hyperlink ref="D60" r:id="rId94" display="http://www.horseracebase.com/horse-racing-today.php?raceid=14954"/>
    <hyperlink ref="C61" r:id="rId95" display="http://www.horseracebase.com/horses.php?id=265379"/>
    <hyperlink ref="D61" r:id="rId96" display="http://www.horseracebase.com/horse-racing-today.php?raceid=14955"/>
    <hyperlink ref="C62" r:id="rId97" display="http://www.horseracebase.com/horses.php?id=292296"/>
    <hyperlink ref="D62" r:id="rId98" display="http://www.horseracebase.com/horse-racing-today.php?raceid=14977"/>
    <hyperlink ref="C63" r:id="rId99" display="http://www.horseracebase.com/horses.php?id=283978"/>
    <hyperlink ref="D63" r:id="rId100" display="http://www.horseracebase.com/horse-racing-today.php?raceid=14949"/>
    <hyperlink ref="C64" r:id="rId101" display="http://www.horseracebase.com/horses.php?id=268220"/>
    <hyperlink ref="D64" r:id="rId102" display="http://www.horseracebase.com/horse-racing-today.php?raceid=14978"/>
    <hyperlink ref="C65" r:id="rId103" display="http://www.horseracebase.com/horses.php?id=301850"/>
    <hyperlink ref="D65" r:id="rId104" display="http://www.horseracebase.com/horse-racing-today.php?raceid=14966"/>
    <hyperlink ref="C66" r:id="rId105" display="http://www.horseracebase.com/horses.php?id=281009"/>
    <hyperlink ref="D66" r:id="rId106" display="http://www.horseracebase.com/horse-racing-today.php?raceid=14969"/>
    <hyperlink ref="C67" r:id="rId107" display="http://www.horseracebase.com/horses.php?id=292626"/>
    <hyperlink ref="D67" r:id="rId108" display="http://www.horseracebase.com/horse-racing-today.php?raceid=14982"/>
    <hyperlink ref="C68" r:id="rId109" display="http://www.horseracebase.com/horses.php?id=292231"/>
    <hyperlink ref="D68" r:id="rId110" display="http://www.horseracebase.com/horse-racing-today.php?raceid=14991"/>
    <hyperlink ref="C69" r:id="rId111" display="http://www.horseracebase.com/horses.php?id=291770"/>
    <hyperlink ref="D69" r:id="rId112" display="http://www.horseracebase.com/horse-racing-today.php?raceid=15000"/>
    <hyperlink ref="C70" r:id="rId113" display="http://www.horseracebase.com/horses.php?id=302015"/>
    <hyperlink ref="D70" r:id="rId114" display="http://www.horseracebase.com/horse-racing-today.php?raceid=14994"/>
    <hyperlink ref="C71" r:id="rId115" display="http://www.horseracebase.com/horses.php?id=284515"/>
    <hyperlink ref="D71" r:id="rId116" display="http://www.horseracebase.com/horse-racing-today.php?raceid=15011"/>
    <hyperlink ref="C72" r:id="rId117" display="http://www.horseracebase.com/horses.php?id=288342"/>
    <hyperlink ref="D72" r:id="rId118" display="http://www.horseracebase.com/horse-racing-today.php?raceid=15022"/>
    <hyperlink ref="C73" r:id="rId119" display="http://www.horseracebase.com/horses.php?id=273991"/>
    <hyperlink ref="D73" r:id="rId120" display="http://www.horseracebase.com/horse-racing-today.php?raceid=15039"/>
    <hyperlink ref="C74" r:id="rId121" display="http://www.horseracebase.com/horses.php?id=258978"/>
    <hyperlink ref="D74" r:id="rId122" display="http://www.horseracebase.com/horse-racing-today.php?raceid=15026"/>
    <hyperlink ref="C75" r:id="rId123" display="http://www.horseracebase.com/horses.php?id=295089"/>
    <hyperlink ref="D75" r:id="rId124" display="http://www.horseracebase.com/horse-racing-today.php?raceid=15043"/>
    <hyperlink ref="C76" r:id="rId125" display="http://www.horseracebase.com/horses.php?id=258905"/>
    <hyperlink ref="D76" r:id="rId126" display="http://www.horseracebase.com/horse-racing-today.php?raceid=15044"/>
    <hyperlink ref="C77" r:id="rId127" display="http://www.horseracebase.com/horses.php?id=275048"/>
    <hyperlink ref="D77" r:id="rId128" display="http://www.horseracebase.com/horse-racing-today.php?raceid=15044"/>
    <hyperlink ref="C78" r:id="rId129" display="http://www.horseracebase.com/horses.php?id=287003"/>
    <hyperlink ref="D78" r:id="rId130" display="http://www.horseracebase.com/horse-racing-today.php?raceid=15058"/>
    <hyperlink ref="C79" r:id="rId131" display="http://www.horseracebase.com/horses.php?id=279805"/>
    <hyperlink ref="D79" r:id="rId132" display="http://www.horseracebase.com/horse-racing-today.php?raceid=15067"/>
    <hyperlink ref="C80" r:id="rId133" display="http://www.horseracebase.com/horses.php?id=265989"/>
    <hyperlink ref="D80" r:id="rId134" display="http://www.horseracebase.com/horse-racing-today.php?raceid=15047"/>
    <hyperlink ref="C81" r:id="rId135" display="http://www.horseracebase.com/horses.php?id=296171"/>
    <hyperlink ref="D81" r:id="rId136" display="http://www.horseracebase.com/horse-racing-today.php?raceid=15062"/>
    <hyperlink ref="C82" r:id="rId137" display="http://www.horseracebase.com/horses.php?id=289921"/>
    <hyperlink ref="D82" r:id="rId138" display="http://www.horseracebase.com/horse-racing-today.php?raceid=15051"/>
  </hyperlinks>
  <pageMargins left="0.7" right="0.7" top="0.75" bottom="0.75" header="0.3" footer="0.3"/>
  <pageSetup paperSize="9" orientation="portrait" r:id="rId13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44" workbookViewId="0">
      <selection activeCell="G69" sqref="G1:G69"/>
    </sheetView>
  </sheetViews>
  <sheetFormatPr defaultRowHeight="15"/>
  <sheetData>
    <row r="1" spans="1:8">
      <c r="A1" s="8" t="s">
        <v>1411</v>
      </c>
      <c r="B1" s="8" t="s">
        <v>1412</v>
      </c>
      <c r="C1" s="8"/>
      <c r="D1" s="8"/>
      <c r="E1" s="8"/>
      <c r="F1" s="8"/>
      <c r="G1" s="8">
        <v>-1</v>
      </c>
      <c r="H1" s="8">
        <f>+G1</f>
        <v>-1</v>
      </c>
    </row>
    <row r="2" spans="1:8">
      <c r="A2" s="8" t="s">
        <v>1413</v>
      </c>
      <c r="B2" s="8" t="s">
        <v>1414</v>
      </c>
      <c r="C2" s="8"/>
      <c r="D2" s="8"/>
      <c r="E2" s="8"/>
      <c r="F2" s="8"/>
      <c r="G2" s="8">
        <v>-1</v>
      </c>
      <c r="H2" s="8">
        <f>+H1+G2</f>
        <v>-2</v>
      </c>
    </row>
    <row r="3" spans="1:8">
      <c r="A3" s="8"/>
      <c r="B3" s="8"/>
      <c r="C3" s="8"/>
      <c r="D3" s="8"/>
      <c r="E3" s="8"/>
      <c r="F3" s="8"/>
      <c r="G3" s="8"/>
      <c r="H3" s="8">
        <f t="shared" ref="H3:H66" si="0">+H2+G3</f>
        <v>-2</v>
      </c>
    </row>
    <row r="4" spans="1:8">
      <c r="A4" s="8" t="s">
        <v>1415</v>
      </c>
      <c r="B4" s="8" t="s">
        <v>1416</v>
      </c>
      <c r="C4" s="8"/>
      <c r="D4" s="8"/>
      <c r="E4" s="8"/>
      <c r="F4" s="8" t="s">
        <v>1417</v>
      </c>
      <c r="G4" s="8">
        <v>-1</v>
      </c>
      <c r="H4" s="8">
        <f t="shared" si="0"/>
        <v>-3</v>
      </c>
    </row>
    <row r="5" spans="1:8">
      <c r="A5" s="8" t="s">
        <v>1418</v>
      </c>
      <c r="B5" s="8" t="s">
        <v>1419</v>
      </c>
      <c r="C5" s="8"/>
      <c r="D5" s="8"/>
      <c r="E5" s="8" t="s">
        <v>1195</v>
      </c>
      <c r="F5" s="8" t="s">
        <v>1195</v>
      </c>
      <c r="G5" s="8">
        <v>-1</v>
      </c>
      <c r="H5" s="8">
        <f t="shared" si="0"/>
        <v>-4</v>
      </c>
    </row>
    <row r="6" spans="1:8">
      <c r="A6" s="8" t="s">
        <v>1420</v>
      </c>
      <c r="B6" s="8" t="s">
        <v>1421</v>
      </c>
      <c r="C6" s="8"/>
      <c r="D6" s="8"/>
      <c r="E6" s="8"/>
      <c r="F6" s="8"/>
      <c r="G6" s="8">
        <v>-1</v>
      </c>
      <c r="H6" s="8">
        <f t="shared" si="0"/>
        <v>-5</v>
      </c>
    </row>
    <row r="7" spans="1:8">
      <c r="A7" s="8" t="s">
        <v>1422</v>
      </c>
      <c r="B7" s="8" t="s">
        <v>1423</v>
      </c>
      <c r="C7" s="8"/>
      <c r="D7" s="8"/>
      <c r="E7" s="8"/>
      <c r="F7" s="8"/>
      <c r="G7" s="8">
        <v>-1</v>
      </c>
      <c r="H7" s="8">
        <f t="shared" si="0"/>
        <v>-6</v>
      </c>
    </row>
    <row r="8" spans="1:8">
      <c r="A8" s="8"/>
      <c r="B8" s="8"/>
      <c r="C8" s="8"/>
      <c r="D8" s="8"/>
      <c r="E8" s="8"/>
      <c r="F8" s="8"/>
      <c r="G8" s="8"/>
      <c r="H8" s="8">
        <f t="shared" si="0"/>
        <v>-6</v>
      </c>
    </row>
    <row r="9" spans="1:8">
      <c r="A9" s="8" t="s">
        <v>1424</v>
      </c>
      <c r="B9" s="8" t="s">
        <v>1425</v>
      </c>
      <c r="C9" s="8"/>
      <c r="D9" s="8"/>
      <c r="E9" s="8"/>
      <c r="F9" s="8"/>
      <c r="G9" s="8">
        <v>-2</v>
      </c>
      <c r="H9" s="8">
        <f t="shared" si="0"/>
        <v>-8</v>
      </c>
    </row>
    <row r="10" spans="1:8">
      <c r="A10" s="8" t="s">
        <v>1387</v>
      </c>
      <c r="B10" s="8" t="s">
        <v>1426</v>
      </c>
      <c r="C10" s="8"/>
      <c r="D10" s="8"/>
      <c r="E10" s="8"/>
      <c r="F10" s="8"/>
      <c r="G10" s="8">
        <v>-1</v>
      </c>
      <c r="H10" s="8">
        <f t="shared" si="0"/>
        <v>-9</v>
      </c>
    </row>
    <row r="11" spans="1:8">
      <c r="A11" s="8"/>
      <c r="B11" s="8"/>
      <c r="C11" s="8"/>
      <c r="D11" s="8"/>
      <c r="E11" s="8"/>
      <c r="F11" s="8"/>
      <c r="G11" s="8"/>
      <c r="H11" s="8">
        <f t="shared" si="0"/>
        <v>-9</v>
      </c>
    </row>
    <row r="12" spans="1:8">
      <c r="A12" s="8" t="s">
        <v>1427</v>
      </c>
      <c r="B12" s="8" t="s">
        <v>1428</v>
      </c>
      <c r="C12" s="8"/>
      <c r="D12" s="8"/>
      <c r="E12" s="8"/>
      <c r="F12" s="8" t="s">
        <v>1190</v>
      </c>
      <c r="G12" s="8">
        <v>3.5</v>
      </c>
      <c r="H12" s="8">
        <f t="shared" si="0"/>
        <v>-5.5</v>
      </c>
    </row>
    <row r="13" spans="1:8">
      <c r="A13" s="8" t="s">
        <v>1429</v>
      </c>
      <c r="B13" s="8" t="s">
        <v>1430</v>
      </c>
      <c r="C13" s="8"/>
      <c r="D13" s="8"/>
      <c r="E13" s="8"/>
      <c r="F13" s="8" t="s">
        <v>1190</v>
      </c>
      <c r="G13" s="8">
        <v>2</v>
      </c>
      <c r="H13" s="8">
        <f t="shared" si="0"/>
        <v>-3.5</v>
      </c>
    </row>
    <row r="14" spans="1:8">
      <c r="A14" s="8"/>
      <c r="B14" s="8"/>
      <c r="C14" s="8"/>
      <c r="D14" s="8"/>
      <c r="E14" s="8"/>
      <c r="F14" s="8"/>
      <c r="G14" s="8"/>
      <c r="H14" s="8">
        <f t="shared" si="0"/>
        <v>-3.5</v>
      </c>
    </row>
    <row r="15" spans="1:8">
      <c r="A15" s="8" t="s">
        <v>1431</v>
      </c>
      <c r="B15" s="8" t="s">
        <v>1432</v>
      </c>
      <c r="C15" s="8"/>
      <c r="D15" s="8"/>
      <c r="E15" s="8"/>
      <c r="F15" s="8" t="s">
        <v>1190</v>
      </c>
      <c r="G15" s="8">
        <v>3</v>
      </c>
      <c r="H15" s="8">
        <f t="shared" si="0"/>
        <v>-0.5</v>
      </c>
    </row>
    <row r="16" spans="1:8">
      <c r="A16" s="8" t="s">
        <v>1433</v>
      </c>
      <c r="B16" s="8" t="s">
        <v>1434</v>
      </c>
      <c r="C16" s="8"/>
      <c r="D16" s="8"/>
      <c r="E16" s="8"/>
      <c r="F16" s="8" t="s">
        <v>1250</v>
      </c>
      <c r="G16" s="8">
        <v>-1</v>
      </c>
      <c r="H16" s="8">
        <f t="shared" si="0"/>
        <v>-1.5</v>
      </c>
    </row>
    <row r="17" spans="1:8">
      <c r="A17" s="8" t="s">
        <v>1435</v>
      </c>
      <c r="B17" s="8" t="s">
        <v>1436</v>
      </c>
      <c r="C17" s="8"/>
      <c r="D17" s="8"/>
      <c r="E17" s="8"/>
      <c r="F17" s="8" t="s">
        <v>1250</v>
      </c>
      <c r="G17" s="8">
        <v>-1</v>
      </c>
      <c r="H17" s="8">
        <f t="shared" si="0"/>
        <v>-2.5</v>
      </c>
    </row>
    <row r="18" spans="1:8">
      <c r="A18" s="8" t="s">
        <v>1400</v>
      </c>
      <c r="B18" s="8" t="s">
        <v>1437</v>
      </c>
      <c r="C18" s="8"/>
      <c r="D18" s="8"/>
      <c r="E18" s="8"/>
      <c r="F18" s="8" t="s">
        <v>1190</v>
      </c>
      <c r="G18" s="8">
        <v>5.2</v>
      </c>
      <c r="H18" s="8">
        <f t="shared" si="0"/>
        <v>2.7</v>
      </c>
    </row>
    <row r="19" spans="1:8">
      <c r="A19" s="8"/>
      <c r="B19" s="8"/>
      <c r="C19" s="8"/>
      <c r="D19" s="8"/>
      <c r="E19" s="8"/>
      <c r="F19" s="8"/>
      <c r="G19" s="8"/>
      <c r="H19" s="8">
        <f t="shared" si="0"/>
        <v>2.7</v>
      </c>
    </row>
    <row r="20" spans="1:8">
      <c r="A20" s="8" t="s">
        <v>1438</v>
      </c>
      <c r="B20" s="8" t="s">
        <v>1439</v>
      </c>
      <c r="C20" s="8"/>
      <c r="D20" s="8"/>
      <c r="E20" s="8"/>
      <c r="F20" s="8"/>
      <c r="G20" s="8">
        <v>-1</v>
      </c>
      <c r="H20" s="8">
        <f t="shared" si="0"/>
        <v>1.7000000000000002</v>
      </c>
    </row>
    <row r="21" spans="1:8">
      <c r="A21" s="8" t="s">
        <v>1440</v>
      </c>
      <c r="B21" s="8" t="s">
        <v>1441</v>
      </c>
      <c r="C21" s="8"/>
      <c r="D21" s="8"/>
      <c r="E21" s="8"/>
      <c r="F21" s="8" t="s">
        <v>1250</v>
      </c>
      <c r="G21" s="8">
        <v>-1</v>
      </c>
      <c r="H21" s="8">
        <f t="shared" si="0"/>
        <v>0.70000000000000018</v>
      </c>
    </row>
    <row r="22" spans="1:8">
      <c r="A22" s="8"/>
      <c r="B22" s="8"/>
      <c r="C22" s="8"/>
      <c r="D22" s="8"/>
      <c r="E22" s="8"/>
      <c r="F22" s="8"/>
      <c r="G22" s="8"/>
      <c r="H22" s="8">
        <f t="shared" si="0"/>
        <v>0.70000000000000018</v>
      </c>
    </row>
    <row r="23" spans="1:8">
      <c r="A23" s="8" t="s">
        <v>1442</v>
      </c>
      <c r="B23" s="8" t="s">
        <v>1443</v>
      </c>
      <c r="C23" s="8"/>
      <c r="D23" s="8"/>
      <c r="E23" s="8"/>
      <c r="F23" s="8" t="s">
        <v>1190</v>
      </c>
      <c r="G23" s="8">
        <v>6.8</v>
      </c>
      <c r="H23" s="8">
        <f t="shared" si="0"/>
        <v>7.5</v>
      </c>
    </row>
    <row r="24" spans="1:8">
      <c r="A24" s="8"/>
      <c r="B24" s="8"/>
      <c r="C24" s="8"/>
      <c r="D24" s="8"/>
      <c r="E24" s="8"/>
      <c r="F24" s="8"/>
      <c r="G24" s="8"/>
      <c r="H24" s="8">
        <f t="shared" si="0"/>
        <v>7.5</v>
      </c>
    </row>
    <row r="25" spans="1:8">
      <c r="A25" s="62" t="s">
        <v>1444</v>
      </c>
      <c r="B25" s="62" t="s">
        <v>1445</v>
      </c>
      <c r="C25" s="62"/>
      <c r="D25" s="62"/>
      <c r="E25" s="8"/>
      <c r="F25" s="62" t="s">
        <v>1190</v>
      </c>
      <c r="G25" s="62">
        <v>2.99</v>
      </c>
      <c r="H25" s="8">
        <f t="shared" si="0"/>
        <v>10.49</v>
      </c>
    </row>
    <row r="26" spans="1:8">
      <c r="A26" s="50">
        <v>1.1499999999999999</v>
      </c>
      <c r="B26" s="50" t="s">
        <v>272</v>
      </c>
      <c r="C26" s="51" t="s">
        <v>1446</v>
      </c>
      <c r="D26" s="65">
        <v>41738</v>
      </c>
      <c r="E26" s="8"/>
      <c r="F26" s="2" t="s">
        <v>1195</v>
      </c>
      <c r="G26" s="2">
        <v>-1</v>
      </c>
      <c r="H26" s="8">
        <f t="shared" si="0"/>
        <v>9.49</v>
      </c>
    </row>
    <row r="27" spans="1:8">
      <c r="A27" s="50">
        <v>2.25</v>
      </c>
      <c r="B27" s="50" t="s">
        <v>272</v>
      </c>
      <c r="C27" s="51" t="s">
        <v>1447</v>
      </c>
      <c r="D27" s="50" t="s">
        <v>1448</v>
      </c>
      <c r="E27" s="8"/>
      <c r="F27" s="66" t="s">
        <v>1190</v>
      </c>
      <c r="G27" s="8">
        <v>4.8</v>
      </c>
      <c r="H27" s="8">
        <f t="shared" si="0"/>
        <v>14.29</v>
      </c>
    </row>
    <row r="28" spans="1:8">
      <c r="A28" s="50">
        <v>1.4</v>
      </c>
      <c r="B28" s="50" t="s">
        <v>480</v>
      </c>
      <c r="C28" s="51" t="s">
        <v>1449</v>
      </c>
      <c r="D28" s="65">
        <v>41866</v>
      </c>
      <c r="E28" s="8"/>
      <c r="F28" s="8"/>
      <c r="G28" s="2">
        <v>-1</v>
      </c>
      <c r="H28" s="8">
        <f t="shared" si="0"/>
        <v>13.29</v>
      </c>
    </row>
    <row r="29" spans="1:8">
      <c r="A29" s="50">
        <v>2.4500000000000002</v>
      </c>
      <c r="B29" s="50" t="s">
        <v>480</v>
      </c>
      <c r="C29" s="51" t="s">
        <v>1450</v>
      </c>
      <c r="D29" s="65">
        <v>41736</v>
      </c>
      <c r="E29" s="8"/>
      <c r="F29" s="2" t="s">
        <v>498</v>
      </c>
      <c r="G29" s="8"/>
      <c r="H29" s="8">
        <f t="shared" si="0"/>
        <v>13.29</v>
      </c>
    </row>
    <row r="30" spans="1:8">
      <c r="A30" s="8"/>
      <c r="B30" s="8"/>
      <c r="C30" s="8"/>
      <c r="D30" s="8"/>
      <c r="E30" s="8"/>
      <c r="F30" s="8"/>
      <c r="G30" s="8"/>
      <c r="H30" s="8">
        <f t="shared" si="0"/>
        <v>13.29</v>
      </c>
    </row>
    <row r="31" spans="1:8">
      <c r="A31" s="8" t="s">
        <v>1451</v>
      </c>
      <c r="B31" s="8" t="s">
        <v>1452</v>
      </c>
      <c r="C31" s="8"/>
      <c r="D31" s="8"/>
      <c r="E31" s="8"/>
      <c r="F31" s="2" t="s">
        <v>1195</v>
      </c>
      <c r="G31" s="8">
        <v>-1</v>
      </c>
      <c r="H31" s="8">
        <f t="shared" si="0"/>
        <v>12.29</v>
      </c>
    </row>
    <row r="32" spans="1:8">
      <c r="A32" s="8" t="s">
        <v>1453</v>
      </c>
      <c r="B32" s="8" t="s">
        <v>1454</v>
      </c>
      <c r="C32" s="8"/>
      <c r="D32" s="8"/>
      <c r="E32" s="8"/>
      <c r="F32" s="2" t="s">
        <v>1195</v>
      </c>
      <c r="G32" s="8"/>
      <c r="H32" s="8">
        <f t="shared" si="0"/>
        <v>12.29</v>
      </c>
    </row>
    <row r="33" spans="1:8">
      <c r="A33" s="8"/>
      <c r="B33" s="8"/>
      <c r="C33" s="8"/>
      <c r="D33" s="8"/>
      <c r="E33" s="8"/>
      <c r="F33" s="8"/>
      <c r="G33" s="8"/>
      <c r="H33" s="8">
        <f t="shared" si="0"/>
        <v>12.29</v>
      </c>
    </row>
    <row r="34" spans="1:8">
      <c r="A34" s="8" t="s">
        <v>1455</v>
      </c>
      <c r="B34" s="8" t="s">
        <v>1456</v>
      </c>
      <c r="C34" s="8"/>
      <c r="D34" s="8"/>
      <c r="E34" s="8"/>
      <c r="F34" s="8" t="s">
        <v>498</v>
      </c>
      <c r="G34" s="8"/>
      <c r="H34" s="8">
        <f t="shared" si="0"/>
        <v>12.29</v>
      </c>
    </row>
    <row r="35" spans="1:8">
      <c r="A35" s="8" t="s">
        <v>1457</v>
      </c>
      <c r="B35" s="8" t="s">
        <v>1458</v>
      </c>
      <c r="C35" s="8"/>
      <c r="D35" s="8"/>
      <c r="E35" s="8"/>
      <c r="F35" s="8" t="s">
        <v>1179</v>
      </c>
      <c r="G35" s="8"/>
      <c r="H35" s="8">
        <f t="shared" si="0"/>
        <v>12.29</v>
      </c>
    </row>
    <row r="36" spans="1:8">
      <c r="A36" s="8" t="s">
        <v>1459</v>
      </c>
      <c r="B36" s="8" t="s">
        <v>1460</v>
      </c>
      <c r="C36" s="8"/>
      <c r="D36" s="8"/>
      <c r="E36" s="8"/>
      <c r="F36" s="8" t="s">
        <v>1211</v>
      </c>
      <c r="G36" s="8"/>
      <c r="H36" s="8">
        <f t="shared" si="0"/>
        <v>12.29</v>
      </c>
    </row>
    <row r="37" spans="1:8">
      <c r="A37" s="8"/>
      <c r="B37" s="8"/>
      <c r="C37" s="8"/>
      <c r="D37" s="8"/>
      <c r="E37" s="8"/>
      <c r="F37" s="8"/>
      <c r="G37" s="8"/>
      <c r="H37" s="8">
        <f t="shared" si="0"/>
        <v>12.29</v>
      </c>
    </row>
    <row r="38" spans="1:8">
      <c r="A38" s="8" t="s">
        <v>1461</v>
      </c>
      <c r="B38" s="8" t="s">
        <v>1462</v>
      </c>
      <c r="C38" s="8"/>
      <c r="D38" s="8"/>
      <c r="E38" s="8"/>
      <c r="F38" s="8" t="s">
        <v>1190</v>
      </c>
      <c r="G38" s="8">
        <v>3.8</v>
      </c>
      <c r="H38" s="8">
        <f t="shared" si="0"/>
        <v>16.09</v>
      </c>
    </row>
    <row r="39" spans="1:8">
      <c r="A39" s="8"/>
      <c r="B39" s="8"/>
      <c r="C39" s="8"/>
      <c r="D39" s="8"/>
      <c r="E39" s="8"/>
      <c r="F39" s="8"/>
      <c r="G39" s="8"/>
      <c r="H39" s="8">
        <f t="shared" si="0"/>
        <v>16.09</v>
      </c>
    </row>
    <row r="40" spans="1:8">
      <c r="A40" s="8" t="s">
        <v>1463</v>
      </c>
      <c r="B40" s="8" t="s">
        <v>1464</v>
      </c>
      <c r="C40" s="8"/>
      <c r="D40" s="8"/>
      <c r="E40" s="8"/>
      <c r="F40" s="8" t="s">
        <v>1190</v>
      </c>
      <c r="G40" s="8">
        <v>4.55</v>
      </c>
      <c r="H40" s="8">
        <f t="shared" si="0"/>
        <v>20.64</v>
      </c>
    </row>
    <row r="41" spans="1:8">
      <c r="A41" s="8" t="s">
        <v>1422</v>
      </c>
      <c r="B41" s="8" t="s">
        <v>1465</v>
      </c>
      <c r="C41" s="8"/>
      <c r="D41" s="8"/>
      <c r="E41" s="8"/>
      <c r="F41" s="8" t="s">
        <v>1179</v>
      </c>
      <c r="G41" s="8">
        <v>-1</v>
      </c>
      <c r="H41" s="8">
        <f t="shared" si="0"/>
        <v>19.64</v>
      </c>
    </row>
    <row r="42" spans="1:8">
      <c r="A42" s="8" t="s">
        <v>1466</v>
      </c>
      <c r="B42" s="8" t="s">
        <v>1467</v>
      </c>
      <c r="C42" s="8"/>
      <c r="D42" s="8"/>
      <c r="E42" s="8"/>
      <c r="F42" s="8" t="s">
        <v>1468</v>
      </c>
      <c r="G42" s="8"/>
      <c r="H42" s="8">
        <f t="shared" si="0"/>
        <v>19.64</v>
      </c>
    </row>
    <row r="43" spans="1:8">
      <c r="A43" s="8"/>
      <c r="B43" s="8"/>
      <c r="C43" s="8"/>
      <c r="D43" s="8"/>
      <c r="E43" s="8"/>
      <c r="F43" s="8"/>
      <c r="G43" s="8"/>
      <c r="H43" s="8">
        <f t="shared" si="0"/>
        <v>19.64</v>
      </c>
    </row>
    <row r="44" spans="1:8">
      <c r="A44" s="8" t="s">
        <v>1469</v>
      </c>
      <c r="B44" s="8" t="s">
        <v>1470</v>
      </c>
      <c r="C44" s="8"/>
      <c r="D44" s="8"/>
      <c r="E44" s="8"/>
      <c r="F44" s="8" t="s">
        <v>1471</v>
      </c>
      <c r="G44" s="8">
        <v>-1</v>
      </c>
      <c r="H44" s="8">
        <f t="shared" si="0"/>
        <v>18.64</v>
      </c>
    </row>
    <row r="45" spans="1:8">
      <c r="A45" s="8" t="s">
        <v>1472</v>
      </c>
      <c r="B45" s="8" t="s">
        <v>1473</v>
      </c>
      <c r="C45" s="8"/>
      <c r="D45" s="8"/>
      <c r="E45" s="8"/>
      <c r="F45" s="8" t="s">
        <v>1195</v>
      </c>
      <c r="G45" s="8">
        <v>-1</v>
      </c>
      <c r="H45" s="8">
        <f t="shared" si="0"/>
        <v>17.64</v>
      </c>
    </row>
    <row r="46" spans="1:8">
      <c r="A46" s="8" t="s">
        <v>1474</v>
      </c>
      <c r="B46" s="8" t="s">
        <v>1475</v>
      </c>
      <c r="C46" s="8"/>
      <c r="D46" s="8"/>
      <c r="E46" s="8"/>
      <c r="F46" s="8" t="s">
        <v>1179</v>
      </c>
      <c r="G46" s="8">
        <v>-1</v>
      </c>
      <c r="H46" s="8">
        <f t="shared" si="0"/>
        <v>16.64</v>
      </c>
    </row>
    <row r="47" spans="1:8">
      <c r="A47" s="8" t="s">
        <v>1398</v>
      </c>
      <c r="B47" s="8" t="s">
        <v>1476</v>
      </c>
      <c r="C47" s="8"/>
      <c r="D47" s="8"/>
      <c r="E47" s="8"/>
      <c r="F47" s="8" t="s">
        <v>1179</v>
      </c>
      <c r="G47" s="8">
        <v>-1</v>
      </c>
      <c r="H47" s="8">
        <f t="shared" si="0"/>
        <v>15.64</v>
      </c>
    </row>
    <row r="48" spans="1:8">
      <c r="A48" s="8" t="s">
        <v>1477</v>
      </c>
      <c r="B48" s="8" t="s">
        <v>1478</v>
      </c>
      <c r="C48" s="8"/>
      <c r="D48" s="8"/>
      <c r="E48" s="8"/>
      <c r="F48" s="8" t="s">
        <v>1179</v>
      </c>
      <c r="G48" s="8">
        <v>-1</v>
      </c>
      <c r="H48" s="8">
        <f t="shared" si="0"/>
        <v>14.64</v>
      </c>
    </row>
    <row r="49" spans="1:8">
      <c r="A49" s="8" t="s">
        <v>1479</v>
      </c>
      <c r="B49" s="8" t="s">
        <v>1480</v>
      </c>
      <c r="C49" s="8"/>
      <c r="D49" s="8"/>
      <c r="E49" s="8"/>
      <c r="F49" s="8" t="s">
        <v>1179</v>
      </c>
      <c r="G49" s="8">
        <v>-1</v>
      </c>
      <c r="H49" s="8">
        <f t="shared" si="0"/>
        <v>13.64</v>
      </c>
    </row>
    <row r="50" spans="1:8">
      <c r="A50" s="8"/>
      <c r="B50" s="8"/>
      <c r="C50" s="8"/>
      <c r="D50" s="8"/>
      <c r="E50" s="8"/>
      <c r="F50" s="8"/>
      <c r="G50" s="8"/>
      <c r="H50" s="8">
        <f t="shared" si="0"/>
        <v>13.64</v>
      </c>
    </row>
    <row r="51" spans="1:8">
      <c r="A51" s="8" t="s">
        <v>1481</v>
      </c>
      <c r="B51" s="8" t="s">
        <v>1482</v>
      </c>
      <c r="C51" s="8"/>
      <c r="D51" s="8"/>
      <c r="E51" s="8"/>
      <c r="F51" s="8" t="s">
        <v>1250</v>
      </c>
      <c r="G51" s="8">
        <v>-1</v>
      </c>
      <c r="H51" s="8">
        <f t="shared" si="0"/>
        <v>12.64</v>
      </c>
    </row>
    <row r="52" spans="1:8">
      <c r="A52" s="8" t="s">
        <v>1483</v>
      </c>
      <c r="B52" s="8" t="s">
        <v>1484</v>
      </c>
      <c r="C52" s="8"/>
      <c r="D52" s="8"/>
      <c r="E52" s="8"/>
      <c r="F52" s="8" t="s">
        <v>1190</v>
      </c>
      <c r="G52" s="8">
        <v>3.6</v>
      </c>
      <c r="H52" s="8">
        <f t="shared" si="0"/>
        <v>16.240000000000002</v>
      </c>
    </row>
    <row r="53" spans="1:8">
      <c r="A53" s="8"/>
      <c r="B53" s="8"/>
      <c r="C53" s="8"/>
      <c r="D53" s="8"/>
      <c r="E53" s="8"/>
      <c r="F53" s="8"/>
      <c r="G53" s="8"/>
      <c r="H53" s="8">
        <f t="shared" si="0"/>
        <v>16.240000000000002</v>
      </c>
    </row>
    <row r="54" spans="1:8">
      <c r="A54" s="8" t="s">
        <v>1485</v>
      </c>
      <c r="B54" s="8" t="s">
        <v>1486</v>
      </c>
      <c r="C54" s="8"/>
      <c r="D54" s="8"/>
      <c r="E54" s="8"/>
      <c r="F54" s="8" t="s">
        <v>1179</v>
      </c>
      <c r="G54" s="8"/>
      <c r="H54" s="8">
        <f t="shared" si="0"/>
        <v>16.240000000000002</v>
      </c>
    </row>
    <row r="55" spans="1:8">
      <c r="A55" s="8" t="s">
        <v>1487</v>
      </c>
      <c r="B55" s="8" t="s">
        <v>1488</v>
      </c>
      <c r="C55" s="8"/>
      <c r="D55" s="8"/>
      <c r="E55" s="8"/>
      <c r="F55" s="8" t="s">
        <v>1190</v>
      </c>
      <c r="G55" s="8">
        <v>3.41</v>
      </c>
      <c r="H55" s="8">
        <f t="shared" si="0"/>
        <v>19.650000000000002</v>
      </c>
    </row>
    <row r="56" spans="1:8">
      <c r="A56" s="8" t="s">
        <v>1489</v>
      </c>
      <c r="B56" s="8" t="s">
        <v>1490</v>
      </c>
      <c r="C56" s="8"/>
      <c r="D56" s="8"/>
      <c r="E56" s="8"/>
      <c r="F56" s="8" t="s">
        <v>1491</v>
      </c>
      <c r="G56" s="8">
        <v>0</v>
      </c>
      <c r="H56" s="8">
        <f t="shared" si="0"/>
        <v>19.650000000000002</v>
      </c>
    </row>
    <row r="57" spans="1:8">
      <c r="A57" s="8"/>
      <c r="B57" s="8"/>
      <c r="C57" s="8"/>
      <c r="D57" s="8"/>
      <c r="E57" s="8"/>
      <c r="F57" s="8"/>
      <c r="G57" s="8"/>
      <c r="H57" s="8">
        <f t="shared" si="0"/>
        <v>19.650000000000002</v>
      </c>
    </row>
    <row r="58" spans="1:8">
      <c r="A58" s="8" t="s">
        <v>1459</v>
      </c>
      <c r="B58" s="8" t="s">
        <v>1492</v>
      </c>
      <c r="C58" s="8"/>
      <c r="D58" s="8"/>
      <c r="E58" s="8"/>
      <c r="F58" s="8" t="s">
        <v>1250</v>
      </c>
      <c r="G58" s="8">
        <v>-1</v>
      </c>
      <c r="H58" s="8">
        <f t="shared" si="0"/>
        <v>18.650000000000002</v>
      </c>
    </row>
    <row r="59" spans="1:8">
      <c r="A59" s="8" t="s">
        <v>1493</v>
      </c>
      <c r="B59" s="8" t="s">
        <v>1494</v>
      </c>
      <c r="C59" s="8"/>
      <c r="D59" s="8"/>
      <c r="E59" s="8"/>
      <c r="F59" s="8" t="s">
        <v>1179</v>
      </c>
      <c r="G59" s="8">
        <v>-1</v>
      </c>
      <c r="H59" s="8">
        <f t="shared" si="0"/>
        <v>17.650000000000002</v>
      </c>
    </row>
    <row r="60" spans="1:8">
      <c r="A60" s="8" t="s">
        <v>1495</v>
      </c>
      <c r="B60" s="8" t="s">
        <v>1496</v>
      </c>
      <c r="C60" s="8"/>
      <c r="D60" s="8"/>
      <c r="E60" s="8"/>
      <c r="F60" s="8" t="s">
        <v>1211</v>
      </c>
      <c r="G60" s="8">
        <v>-1</v>
      </c>
      <c r="H60" s="8">
        <f t="shared" si="0"/>
        <v>16.650000000000002</v>
      </c>
    </row>
    <row r="61" spans="1:8">
      <c r="A61" s="8"/>
      <c r="B61" s="8"/>
      <c r="C61" s="8"/>
      <c r="D61" s="8"/>
      <c r="E61" s="8"/>
      <c r="F61" s="8"/>
      <c r="G61" s="8"/>
      <c r="H61" s="8">
        <f t="shared" si="0"/>
        <v>16.650000000000002</v>
      </c>
    </row>
    <row r="62" spans="1:8">
      <c r="A62" s="8" t="s">
        <v>1497</v>
      </c>
      <c r="B62" s="8" t="s">
        <v>1498</v>
      </c>
      <c r="C62" s="8"/>
      <c r="D62" s="8"/>
      <c r="E62" s="8"/>
      <c r="F62" s="8" t="s">
        <v>1179</v>
      </c>
      <c r="G62" s="8"/>
      <c r="H62" s="8">
        <f t="shared" si="0"/>
        <v>16.650000000000002</v>
      </c>
    </row>
    <row r="63" spans="1:8">
      <c r="A63" s="8" t="s">
        <v>1499</v>
      </c>
      <c r="B63" s="8" t="s">
        <v>1500</v>
      </c>
      <c r="C63" s="8"/>
      <c r="D63" s="8"/>
      <c r="E63" s="8"/>
      <c r="F63" s="8" t="s">
        <v>1190</v>
      </c>
      <c r="G63" s="8">
        <v>2.35</v>
      </c>
      <c r="H63" s="8">
        <f t="shared" si="0"/>
        <v>19.000000000000004</v>
      </c>
    </row>
    <row r="64" spans="1:8">
      <c r="A64" s="8"/>
      <c r="B64" s="8"/>
      <c r="C64" s="8"/>
      <c r="D64" s="8"/>
      <c r="E64" s="8"/>
      <c r="F64" s="8"/>
      <c r="G64" s="8"/>
      <c r="H64" s="8">
        <f t="shared" si="0"/>
        <v>19.000000000000004</v>
      </c>
    </row>
    <row r="65" spans="1:8">
      <c r="A65" s="8" t="s">
        <v>1501</v>
      </c>
      <c r="B65" s="8" t="s">
        <v>1502</v>
      </c>
      <c r="C65" s="8"/>
      <c r="D65" s="8"/>
      <c r="E65" s="8"/>
      <c r="F65" s="8"/>
      <c r="G65" s="8">
        <v>-1</v>
      </c>
      <c r="H65" s="8">
        <f t="shared" si="0"/>
        <v>18.000000000000004</v>
      </c>
    </row>
    <row r="66" spans="1:8">
      <c r="A66" s="8" t="s">
        <v>1503</v>
      </c>
      <c r="B66" s="8" t="s">
        <v>1504</v>
      </c>
      <c r="C66" s="8"/>
      <c r="D66" s="8"/>
      <c r="E66" s="8"/>
      <c r="F66" s="8"/>
      <c r="G66" s="8">
        <v>-1</v>
      </c>
      <c r="H66" s="8">
        <f t="shared" si="0"/>
        <v>17.000000000000004</v>
      </c>
    </row>
    <row r="67" spans="1:8">
      <c r="A67" s="8" t="s">
        <v>1505</v>
      </c>
      <c r="B67" s="8" t="s">
        <v>1506</v>
      </c>
      <c r="C67" s="8"/>
      <c r="D67" s="8"/>
      <c r="E67" s="8"/>
      <c r="F67" s="8"/>
      <c r="G67" s="8">
        <v>0</v>
      </c>
      <c r="H67" s="8">
        <f t="shared" ref="H67:H69" si="1">+H66+G67</f>
        <v>17.000000000000004</v>
      </c>
    </row>
    <row r="68" spans="1:8">
      <c r="A68" s="8" t="s">
        <v>1507</v>
      </c>
      <c r="B68" s="8" t="s">
        <v>1508</v>
      </c>
      <c r="C68" s="8"/>
      <c r="D68" s="8"/>
      <c r="E68" s="8"/>
      <c r="F68" s="8"/>
      <c r="G68" s="8">
        <v>-2</v>
      </c>
      <c r="H68" s="8">
        <f t="shared" si="1"/>
        <v>15.000000000000004</v>
      </c>
    </row>
    <row r="69" spans="1:8">
      <c r="A69" s="8" t="s">
        <v>1509</v>
      </c>
      <c r="B69" s="8" t="s">
        <v>1510</v>
      </c>
      <c r="C69" s="8"/>
      <c r="D69" s="8"/>
      <c r="E69" s="8"/>
      <c r="F69" s="8"/>
      <c r="G69" s="8">
        <v>-1</v>
      </c>
      <c r="H69" s="8">
        <f t="shared" si="1"/>
        <v>14.000000000000004</v>
      </c>
    </row>
  </sheetData>
  <hyperlinks>
    <hyperlink ref="C26" r:id="rId1" display="http://www.horseracebase.com/horses.php?id=302283"/>
    <hyperlink ref="C27" r:id="rId2" display="http://www.horseracebase.com/horses.php?id=276044"/>
    <hyperlink ref="C28" r:id="rId3" display="http://www.horseracebase.com/horses.php?id=294853"/>
    <hyperlink ref="C29" r:id="rId4" display="http://www.horseracebase.com/horses.php?id=29247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62" workbookViewId="0">
      <selection activeCell="G74" sqref="G2:G74"/>
    </sheetView>
  </sheetViews>
  <sheetFormatPr defaultRowHeight="15"/>
  <sheetData>
    <row r="1" spans="1:9">
      <c r="A1" s="8"/>
      <c r="B1" s="8"/>
      <c r="C1" s="8"/>
      <c r="D1" s="8"/>
      <c r="E1" s="8"/>
      <c r="F1" s="8"/>
      <c r="G1" s="8"/>
      <c r="H1" s="8">
        <v>0</v>
      </c>
      <c r="I1" s="8"/>
    </row>
    <row r="2" spans="1:9">
      <c r="A2" s="8" t="s">
        <v>1511</v>
      </c>
      <c r="B2" s="8" t="s">
        <v>1512</v>
      </c>
      <c r="C2" s="8"/>
      <c r="D2" s="8"/>
      <c r="E2" s="8"/>
      <c r="F2" s="8"/>
      <c r="G2" s="8">
        <v>-1</v>
      </c>
      <c r="H2" s="8">
        <f>+H1+G2</f>
        <v>-1</v>
      </c>
      <c r="I2" s="8"/>
    </row>
    <row r="3" spans="1:9">
      <c r="A3" s="8"/>
      <c r="B3" s="8"/>
      <c r="C3" s="8"/>
      <c r="D3" s="8"/>
      <c r="E3" s="8"/>
      <c r="F3" s="8"/>
      <c r="G3" s="8"/>
      <c r="H3" s="8">
        <f t="shared" ref="H3:H66" si="0">+H2+G3</f>
        <v>-1</v>
      </c>
      <c r="I3" s="8"/>
    </row>
    <row r="4" spans="1:9">
      <c r="A4" s="8" t="s">
        <v>1513</v>
      </c>
      <c r="B4" s="8" t="s">
        <v>1514</v>
      </c>
      <c r="C4" s="8"/>
      <c r="D4" s="8"/>
      <c r="E4" s="8"/>
      <c r="F4" s="8" t="s">
        <v>1190</v>
      </c>
      <c r="G4" s="8">
        <v>1.64</v>
      </c>
      <c r="H4" s="8">
        <f t="shared" si="0"/>
        <v>0.6399999999999999</v>
      </c>
      <c r="I4" s="8"/>
    </row>
    <row r="5" spans="1:9">
      <c r="A5" s="8"/>
      <c r="B5" s="8"/>
      <c r="C5" s="8"/>
      <c r="D5" s="8"/>
      <c r="E5" s="8"/>
      <c r="F5" s="8"/>
      <c r="G5" s="8"/>
      <c r="H5" s="8">
        <f t="shared" si="0"/>
        <v>0.6399999999999999</v>
      </c>
      <c r="I5" s="8"/>
    </row>
    <row r="6" spans="1:9">
      <c r="A6" s="8" t="s">
        <v>1515</v>
      </c>
      <c r="B6" s="8" t="s">
        <v>1516</v>
      </c>
      <c r="C6" s="8"/>
      <c r="D6" s="8"/>
      <c r="E6" s="8"/>
      <c r="F6" s="8" t="s">
        <v>1211</v>
      </c>
      <c r="G6" s="8">
        <v>-1</v>
      </c>
      <c r="H6" s="8">
        <f t="shared" si="0"/>
        <v>-0.3600000000000001</v>
      </c>
      <c r="I6" s="8"/>
    </row>
    <row r="7" spans="1:9">
      <c r="A7" s="8" t="s">
        <v>1517</v>
      </c>
      <c r="B7" s="8" t="s">
        <v>1518</v>
      </c>
      <c r="C7" s="8"/>
      <c r="D7" s="8"/>
      <c r="E7" s="8"/>
      <c r="F7" s="8" t="s">
        <v>1211</v>
      </c>
      <c r="G7" s="8">
        <v>-1</v>
      </c>
      <c r="H7" s="8">
        <f t="shared" si="0"/>
        <v>-1.36</v>
      </c>
      <c r="I7" s="8"/>
    </row>
    <row r="8" spans="1:9">
      <c r="A8" s="8"/>
      <c r="B8" s="8"/>
      <c r="C8" s="8"/>
      <c r="D8" s="8"/>
      <c r="E8" s="8"/>
      <c r="F8" s="8"/>
      <c r="G8" s="8"/>
      <c r="H8" s="8">
        <f t="shared" si="0"/>
        <v>-1.36</v>
      </c>
      <c r="I8" s="8"/>
    </row>
    <row r="9" spans="1:9">
      <c r="A9" s="8" t="s">
        <v>1519</v>
      </c>
      <c r="B9" s="8" t="s">
        <v>1520</v>
      </c>
      <c r="C9" s="8"/>
      <c r="D9" s="8"/>
      <c r="E9" s="8"/>
      <c r="F9" s="8"/>
      <c r="G9" s="8">
        <v>-1</v>
      </c>
      <c r="H9" s="8">
        <f t="shared" si="0"/>
        <v>-2.3600000000000003</v>
      </c>
      <c r="I9" s="8"/>
    </row>
    <row r="10" spans="1:9">
      <c r="A10" s="8" t="s">
        <v>1521</v>
      </c>
      <c r="B10" s="8" t="s">
        <v>1522</v>
      </c>
      <c r="C10" s="8"/>
      <c r="D10" s="8"/>
      <c r="E10" s="8"/>
      <c r="F10" s="8"/>
      <c r="G10" s="8">
        <v>-1</v>
      </c>
      <c r="H10" s="8">
        <f t="shared" si="0"/>
        <v>-3.3600000000000003</v>
      </c>
      <c r="I10" s="8"/>
    </row>
    <row r="11" spans="1:9">
      <c r="A11" s="8"/>
      <c r="B11" s="8"/>
      <c r="C11" s="8"/>
      <c r="D11" s="8"/>
      <c r="E11" s="8"/>
      <c r="F11" s="8"/>
      <c r="G11" s="8"/>
      <c r="H11" s="8">
        <f t="shared" si="0"/>
        <v>-3.3600000000000003</v>
      </c>
      <c r="I11" s="8"/>
    </row>
    <row r="12" spans="1:9">
      <c r="A12" s="8" t="s">
        <v>1523</v>
      </c>
      <c r="B12" s="8" t="s">
        <v>1524</v>
      </c>
      <c r="C12" s="8"/>
      <c r="D12" s="8"/>
      <c r="E12" s="8"/>
      <c r="F12" s="8"/>
      <c r="G12" s="8">
        <v>-1</v>
      </c>
      <c r="H12" s="8">
        <f t="shared" si="0"/>
        <v>-4.3600000000000003</v>
      </c>
      <c r="I12" s="8"/>
    </row>
    <row r="13" spans="1:9">
      <c r="A13" s="8" t="s">
        <v>1525</v>
      </c>
      <c r="B13" s="8" t="s">
        <v>1526</v>
      </c>
      <c r="C13" s="8"/>
      <c r="D13" s="8"/>
      <c r="E13" s="8"/>
      <c r="F13" s="8" t="s">
        <v>1195</v>
      </c>
      <c r="G13" s="8">
        <v>-1</v>
      </c>
      <c r="H13" s="8">
        <f t="shared" si="0"/>
        <v>-5.36</v>
      </c>
      <c r="I13" s="8"/>
    </row>
    <row r="14" spans="1:9">
      <c r="A14" s="8" t="s">
        <v>1527</v>
      </c>
      <c r="B14" s="8" t="s">
        <v>1528</v>
      </c>
      <c r="C14" s="8"/>
      <c r="D14" s="8"/>
      <c r="E14" s="8"/>
      <c r="F14" s="8" t="s">
        <v>1195</v>
      </c>
      <c r="G14" s="8">
        <v>-1</v>
      </c>
      <c r="H14" s="8">
        <f t="shared" si="0"/>
        <v>-6.36</v>
      </c>
      <c r="I14" s="8"/>
    </row>
    <row r="15" spans="1:9">
      <c r="A15" s="8"/>
      <c r="B15" s="8"/>
      <c r="C15" s="8"/>
      <c r="D15" s="8"/>
      <c r="E15" s="8"/>
      <c r="F15" s="8"/>
      <c r="G15" s="8"/>
      <c r="H15" s="8">
        <f t="shared" si="0"/>
        <v>-6.36</v>
      </c>
      <c r="I15" s="8"/>
    </row>
    <row r="16" spans="1:9" ht="16.5">
      <c r="A16" s="68" t="s">
        <v>1529</v>
      </c>
      <c r="B16" s="8"/>
      <c r="C16" s="8"/>
      <c r="D16" s="8"/>
      <c r="E16" s="8"/>
      <c r="F16" s="8"/>
      <c r="G16" s="8">
        <v>-1</v>
      </c>
      <c r="H16" s="8">
        <f t="shared" si="0"/>
        <v>-7.36</v>
      </c>
      <c r="I16" s="8"/>
    </row>
    <row r="17" spans="1:9" ht="16.5">
      <c r="A17" s="68" t="s">
        <v>1530</v>
      </c>
      <c r="B17" s="8"/>
      <c r="C17" s="8"/>
      <c r="D17" s="8"/>
      <c r="E17" s="8"/>
      <c r="F17" s="8" t="s">
        <v>1190</v>
      </c>
      <c r="G17" s="8">
        <v>1.58</v>
      </c>
      <c r="H17" s="8">
        <f t="shared" si="0"/>
        <v>-5.78</v>
      </c>
      <c r="I17" s="8"/>
    </row>
    <row r="18" spans="1:9" ht="16.5">
      <c r="A18" s="68" t="s">
        <v>1531</v>
      </c>
      <c r="B18" s="8"/>
      <c r="C18" s="8"/>
      <c r="D18" s="8"/>
      <c r="E18" s="8"/>
      <c r="F18" s="8" t="s">
        <v>1190</v>
      </c>
      <c r="G18" s="8">
        <v>1.48</v>
      </c>
      <c r="H18" s="8">
        <f t="shared" si="0"/>
        <v>-4.3000000000000007</v>
      </c>
      <c r="I18" s="8"/>
    </row>
    <row r="19" spans="1:9" ht="16.5">
      <c r="A19" s="68" t="s">
        <v>1532</v>
      </c>
      <c r="B19" s="8"/>
      <c r="C19" s="8"/>
      <c r="D19" s="8"/>
      <c r="E19" s="8"/>
      <c r="F19" s="8" t="s">
        <v>1195</v>
      </c>
      <c r="G19" s="8">
        <v>-1</v>
      </c>
      <c r="H19" s="8">
        <f t="shared" si="0"/>
        <v>-5.3000000000000007</v>
      </c>
      <c r="I19" s="8"/>
    </row>
    <row r="20" spans="1:9">
      <c r="A20" s="8"/>
      <c r="B20" s="8"/>
      <c r="C20" s="8"/>
      <c r="D20" s="8"/>
      <c r="E20" s="8"/>
      <c r="F20" s="8"/>
      <c r="G20" s="8"/>
      <c r="H20" s="8">
        <f t="shared" si="0"/>
        <v>-5.3000000000000007</v>
      </c>
      <c r="I20" s="8"/>
    </row>
    <row r="21" spans="1:9">
      <c r="A21" s="8" t="s">
        <v>1533</v>
      </c>
      <c r="B21" s="8" t="s">
        <v>1534</v>
      </c>
      <c r="C21" s="8"/>
      <c r="D21" s="8"/>
      <c r="E21" s="8"/>
      <c r="F21" s="8" t="s">
        <v>1250</v>
      </c>
      <c r="G21" s="8">
        <v>-1</v>
      </c>
      <c r="H21" s="8">
        <f t="shared" si="0"/>
        <v>-6.3000000000000007</v>
      </c>
      <c r="I21" s="8"/>
    </row>
    <row r="22" spans="1:9">
      <c r="A22" s="8" t="s">
        <v>1535</v>
      </c>
      <c r="B22" s="8" t="s">
        <v>1536</v>
      </c>
      <c r="C22" s="8"/>
      <c r="D22" s="8"/>
      <c r="E22" s="8"/>
      <c r="F22" s="8" t="s">
        <v>1195</v>
      </c>
      <c r="G22" s="8">
        <v>-1</v>
      </c>
      <c r="H22" s="8">
        <f t="shared" si="0"/>
        <v>-7.3000000000000007</v>
      </c>
      <c r="I22" s="8"/>
    </row>
    <row r="23" spans="1:9">
      <c r="A23" s="8" t="s">
        <v>1537</v>
      </c>
      <c r="B23" s="8" t="s">
        <v>1538</v>
      </c>
      <c r="C23" s="8"/>
      <c r="D23" s="8"/>
      <c r="E23" s="8"/>
      <c r="F23" s="8" t="s">
        <v>1211</v>
      </c>
      <c r="G23" s="8">
        <v>-1</v>
      </c>
      <c r="H23" s="8">
        <f t="shared" si="0"/>
        <v>-8.3000000000000007</v>
      </c>
      <c r="I23" s="8"/>
    </row>
    <row r="24" spans="1:9">
      <c r="A24" s="8"/>
      <c r="B24" s="8"/>
      <c r="C24" s="8"/>
      <c r="D24" s="8"/>
      <c r="E24" s="8"/>
      <c r="F24" s="8"/>
      <c r="G24" s="8"/>
      <c r="H24" s="8">
        <f t="shared" si="0"/>
        <v>-8.3000000000000007</v>
      </c>
      <c r="I24" s="8"/>
    </row>
    <row r="25" spans="1:9">
      <c r="A25" s="8" t="s">
        <v>1539</v>
      </c>
      <c r="B25" s="8" t="s">
        <v>1540</v>
      </c>
      <c r="C25" s="8"/>
      <c r="D25" s="8"/>
      <c r="E25" s="8"/>
      <c r="F25" s="8"/>
      <c r="G25" s="8">
        <v>-1</v>
      </c>
      <c r="H25" s="8">
        <f t="shared" si="0"/>
        <v>-9.3000000000000007</v>
      </c>
      <c r="I25" s="8"/>
    </row>
    <row r="26" spans="1:9">
      <c r="A26" s="8" t="s">
        <v>1541</v>
      </c>
      <c r="B26" s="8" t="s">
        <v>1542</v>
      </c>
      <c r="C26" s="8"/>
      <c r="D26" s="8"/>
      <c r="E26" s="8"/>
      <c r="F26" s="8" t="s">
        <v>1190</v>
      </c>
      <c r="G26" s="8">
        <v>4.5</v>
      </c>
      <c r="H26" s="8">
        <f t="shared" si="0"/>
        <v>-4.8000000000000007</v>
      </c>
      <c r="I26" s="8"/>
    </row>
    <row r="27" spans="1:9">
      <c r="A27" s="8" t="s">
        <v>1543</v>
      </c>
      <c r="B27" s="8" t="s">
        <v>1544</v>
      </c>
      <c r="C27" s="8"/>
      <c r="D27" s="8"/>
      <c r="E27" s="8"/>
      <c r="F27" s="8"/>
      <c r="G27" s="8">
        <v>-1</v>
      </c>
      <c r="H27" s="8">
        <f t="shared" si="0"/>
        <v>-5.8000000000000007</v>
      </c>
      <c r="I27" s="8"/>
    </row>
    <row r="28" spans="1:9">
      <c r="A28" s="8" t="s">
        <v>1545</v>
      </c>
      <c r="B28" s="8" t="s">
        <v>1546</v>
      </c>
      <c r="C28" s="8"/>
      <c r="D28" s="8"/>
      <c r="E28" s="8"/>
      <c r="F28" s="8"/>
      <c r="G28" s="8">
        <v>-1</v>
      </c>
      <c r="H28" s="8">
        <f t="shared" si="0"/>
        <v>-6.8000000000000007</v>
      </c>
      <c r="I28" s="8"/>
    </row>
    <row r="29" spans="1:9">
      <c r="A29" s="8"/>
      <c r="B29" s="8"/>
      <c r="C29" s="8"/>
      <c r="D29" s="8"/>
      <c r="E29" s="8"/>
      <c r="F29" s="8"/>
      <c r="G29" s="8"/>
      <c r="H29" s="8">
        <f t="shared" si="0"/>
        <v>-6.8000000000000007</v>
      </c>
      <c r="I29" s="8"/>
    </row>
    <row r="30" spans="1:9">
      <c r="A30" s="8"/>
      <c r="B30" s="8"/>
      <c r="C30" s="8"/>
      <c r="D30" s="8"/>
      <c r="E30" s="8"/>
      <c r="F30" s="8"/>
      <c r="G30" s="8"/>
      <c r="H30" s="8">
        <f t="shared" si="0"/>
        <v>-6.8000000000000007</v>
      </c>
      <c r="I30" s="8"/>
    </row>
    <row r="31" spans="1:9">
      <c r="A31" s="8" t="s">
        <v>1547</v>
      </c>
      <c r="B31" s="8" t="s">
        <v>1548</v>
      </c>
      <c r="C31" s="8"/>
      <c r="D31" s="8"/>
      <c r="E31" s="8"/>
      <c r="F31" s="8" t="s">
        <v>1190</v>
      </c>
      <c r="G31" s="8">
        <v>2.0499999999999998</v>
      </c>
      <c r="H31" s="8">
        <f t="shared" si="0"/>
        <v>-4.7500000000000009</v>
      </c>
      <c r="I31" s="8"/>
    </row>
    <row r="32" spans="1:9">
      <c r="A32" s="8" t="s">
        <v>1549</v>
      </c>
      <c r="B32" s="8" t="s">
        <v>1550</v>
      </c>
      <c r="C32" s="8"/>
      <c r="D32" s="8"/>
      <c r="E32" s="8"/>
      <c r="F32" s="8"/>
      <c r="G32" s="8">
        <v>-1</v>
      </c>
      <c r="H32" s="8">
        <f t="shared" si="0"/>
        <v>-5.7500000000000009</v>
      </c>
      <c r="I32" s="8"/>
    </row>
    <row r="33" spans="1:9">
      <c r="A33" s="8" t="s">
        <v>1551</v>
      </c>
      <c r="B33" s="8" t="s">
        <v>1552</v>
      </c>
      <c r="C33" s="8"/>
      <c r="D33" s="8"/>
      <c r="E33" s="8"/>
      <c r="F33" s="8" t="s">
        <v>1195</v>
      </c>
      <c r="G33" s="8">
        <v>-1</v>
      </c>
      <c r="H33" s="8">
        <f t="shared" si="0"/>
        <v>-6.7500000000000009</v>
      </c>
      <c r="I33" s="8"/>
    </row>
    <row r="34" spans="1:9">
      <c r="A34" s="8"/>
      <c r="B34" s="8"/>
      <c r="C34" s="8"/>
      <c r="D34" s="8"/>
      <c r="E34" s="8"/>
      <c r="F34" s="8"/>
      <c r="G34" s="8"/>
      <c r="H34" s="8">
        <f t="shared" si="0"/>
        <v>-6.7500000000000009</v>
      </c>
      <c r="I34" s="8"/>
    </row>
    <row r="35" spans="1:9">
      <c r="A35" s="8" t="s">
        <v>1553</v>
      </c>
      <c r="B35" s="8" t="s">
        <v>1554</v>
      </c>
      <c r="C35" s="8"/>
      <c r="D35" s="8"/>
      <c r="E35" s="8"/>
      <c r="F35" s="8" t="s">
        <v>1190</v>
      </c>
      <c r="G35" s="8">
        <v>3.7</v>
      </c>
      <c r="H35" s="8">
        <f t="shared" si="0"/>
        <v>-3.0500000000000007</v>
      </c>
      <c r="I35" s="8"/>
    </row>
    <row r="36" spans="1:9">
      <c r="A36" s="8" t="s">
        <v>1555</v>
      </c>
      <c r="B36" s="8" t="s">
        <v>1556</v>
      </c>
      <c r="C36" s="8"/>
      <c r="D36" s="8"/>
      <c r="E36" s="8"/>
      <c r="F36" s="8" t="s">
        <v>1195</v>
      </c>
      <c r="G36" s="8">
        <v>-1</v>
      </c>
      <c r="H36" s="8">
        <f t="shared" si="0"/>
        <v>-4.0500000000000007</v>
      </c>
      <c r="I36" s="8"/>
    </row>
    <row r="37" spans="1:9">
      <c r="A37" s="8"/>
      <c r="B37" s="8"/>
      <c r="C37" s="8"/>
      <c r="D37" s="8"/>
      <c r="E37" s="8"/>
      <c r="F37" s="8"/>
      <c r="G37" s="8"/>
      <c r="H37" s="8">
        <f t="shared" si="0"/>
        <v>-4.0500000000000007</v>
      </c>
      <c r="I37" s="8"/>
    </row>
    <row r="38" spans="1:9">
      <c r="A38" s="8" t="s">
        <v>1162</v>
      </c>
      <c r="B38" s="8" t="s">
        <v>1557</v>
      </c>
      <c r="C38" s="8"/>
      <c r="D38" s="8"/>
      <c r="E38" s="8"/>
      <c r="F38" s="8" t="s">
        <v>1190</v>
      </c>
      <c r="G38" s="8">
        <v>3.39</v>
      </c>
      <c r="H38" s="8">
        <f t="shared" si="0"/>
        <v>-0.66000000000000059</v>
      </c>
      <c r="I38" s="8"/>
    </row>
    <row r="39" spans="1:9">
      <c r="A39" s="8"/>
      <c r="B39" s="8"/>
      <c r="C39" s="8"/>
      <c r="D39" s="8"/>
      <c r="E39" s="8"/>
      <c r="F39" s="8"/>
      <c r="G39" s="8"/>
      <c r="H39" s="8">
        <f t="shared" si="0"/>
        <v>-0.66000000000000059</v>
      </c>
      <c r="I39" s="8"/>
    </row>
    <row r="40" spans="1:9" ht="42.75">
      <c r="A40" s="69" t="s">
        <v>1558</v>
      </c>
      <c r="B40" s="187" t="s">
        <v>1559</v>
      </c>
      <c r="C40" s="187"/>
      <c r="D40" s="8"/>
      <c r="E40" s="8"/>
      <c r="F40" s="8" t="s">
        <v>1195</v>
      </c>
      <c r="G40" s="8">
        <v>-1</v>
      </c>
      <c r="H40" s="8">
        <f t="shared" si="0"/>
        <v>-1.6600000000000006</v>
      </c>
      <c r="I40" s="8"/>
    </row>
    <row r="41" spans="1:9" ht="42.75">
      <c r="A41" s="69" t="s">
        <v>1560</v>
      </c>
      <c r="B41" s="187" t="s">
        <v>1561</v>
      </c>
      <c r="C41" s="187"/>
      <c r="D41" s="8"/>
      <c r="E41" s="8"/>
      <c r="F41" s="8" t="s">
        <v>1195</v>
      </c>
      <c r="G41" s="8">
        <v>-1</v>
      </c>
      <c r="H41" s="8">
        <f t="shared" si="0"/>
        <v>-2.6600000000000006</v>
      </c>
      <c r="I41" s="8"/>
    </row>
    <row r="42" spans="1:9" ht="42.75">
      <c r="A42" s="69" t="s">
        <v>322</v>
      </c>
      <c r="B42" s="187" t="s">
        <v>1562</v>
      </c>
      <c r="C42" s="187"/>
      <c r="D42" s="8"/>
      <c r="E42" s="8"/>
      <c r="F42" s="8" t="s">
        <v>1190</v>
      </c>
      <c r="G42" s="8">
        <v>6.31</v>
      </c>
      <c r="H42" s="8">
        <f t="shared" si="0"/>
        <v>3.649999999999999</v>
      </c>
      <c r="I42" s="8"/>
    </row>
    <row r="43" spans="1:9">
      <c r="A43" s="8"/>
      <c r="B43" s="8"/>
      <c r="C43" s="8"/>
      <c r="D43" s="8"/>
      <c r="E43" s="8"/>
      <c r="F43" s="8"/>
      <c r="G43" s="8"/>
      <c r="H43" s="8">
        <f t="shared" si="0"/>
        <v>3.649999999999999</v>
      </c>
      <c r="I43" s="8"/>
    </row>
    <row r="44" spans="1:9" ht="28.5">
      <c r="A44" s="69" t="s">
        <v>1563</v>
      </c>
      <c r="B44" s="8" t="s">
        <v>1564</v>
      </c>
      <c r="C44" s="8"/>
      <c r="D44" s="8"/>
      <c r="E44" s="8"/>
      <c r="F44" s="8" t="s">
        <v>1190</v>
      </c>
      <c r="G44" s="8">
        <v>10.5</v>
      </c>
      <c r="H44" s="8">
        <f t="shared" si="0"/>
        <v>14.149999999999999</v>
      </c>
      <c r="I44" s="8"/>
    </row>
    <row r="45" spans="1:9" ht="28.5">
      <c r="A45" s="69" t="s">
        <v>1565</v>
      </c>
      <c r="B45" s="8" t="s">
        <v>1566</v>
      </c>
      <c r="C45" s="8"/>
      <c r="D45" s="8"/>
      <c r="E45" s="8"/>
      <c r="F45" s="8" t="s">
        <v>1195</v>
      </c>
      <c r="G45" s="8">
        <v>-1</v>
      </c>
      <c r="H45" s="8">
        <f t="shared" si="0"/>
        <v>13.149999999999999</v>
      </c>
      <c r="I45" s="8"/>
    </row>
    <row r="46" spans="1:9" ht="28.5">
      <c r="A46" s="69" t="s">
        <v>1567</v>
      </c>
      <c r="B46" s="8" t="s">
        <v>1568</v>
      </c>
      <c r="C46" s="8"/>
      <c r="D46" s="8"/>
      <c r="E46" s="8"/>
      <c r="F46" s="8" t="s">
        <v>1190</v>
      </c>
      <c r="G46" s="8">
        <v>0</v>
      </c>
      <c r="H46" s="8">
        <f t="shared" si="0"/>
        <v>13.149999999999999</v>
      </c>
      <c r="I46" s="8"/>
    </row>
    <row r="47" spans="1:9" ht="28.5">
      <c r="A47" s="69" t="s">
        <v>1497</v>
      </c>
      <c r="B47" s="8" t="s">
        <v>1569</v>
      </c>
      <c r="C47" s="8"/>
      <c r="D47" s="8"/>
      <c r="E47" s="8"/>
      <c r="F47" s="8"/>
      <c r="G47" s="8">
        <v>-1</v>
      </c>
      <c r="H47" s="8">
        <f t="shared" si="0"/>
        <v>12.149999999999999</v>
      </c>
      <c r="I47" s="8"/>
    </row>
    <row r="48" spans="1:9" ht="28.5">
      <c r="A48" s="69" t="s">
        <v>1570</v>
      </c>
      <c r="B48" s="8" t="s">
        <v>1571</v>
      </c>
      <c r="C48" s="8"/>
      <c r="D48" s="8"/>
      <c r="E48" s="8"/>
      <c r="F48" s="8"/>
      <c r="G48" s="8">
        <v>-2</v>
      </c>
      <c r="H48" s="8">
        <f t="shared" si="0"/>
        <v>10.149999999999999</v>
      </c>
      <c r="I48" s="8"/>
    </row>
    <row r="49" spans="1:9" ht="28.5">
      <c r="A49" s="69" t="s">
        <v>1572</v>
      </c>
      <c r="B49" s="8" t="s">
        <v>1573</v>
      </c>
      <c r="C49" s="8"/>
      <c r="D49" s="8"/>
      <c r="E49" s="8"/>
      <c r="F49" s="8"/>
      <c r="G49" s="8">
        <v>-1</v>
      </c>
      <c r="H49" s="8">
        <f t="shared" si="0"/>
        <v>9.1499999999999986</v>
      </c>
      <c r="I49" s="8"/>
    </row>
    <row r="50" spans="1:9">
      <c r="A50" s="8"/>
      <c r="B50" s="8"/>
      <c r="C50" s="8"/>
      <c r="D50" s="8"/>
      <c r="E50" s="8"/>
      <c r="F50" s="8"/>
      <c r="G50" s="8"/>
      <c r="H50" s="8">
        <f t="shared" si="0"/>
        <v>9.1499999999999986</v>
      </c>
      <c r="I50" s="8"/>
    </row>
    <row r="51" spans="1:9" ht="28.5">
      <c r="A51" s="69" t="s">
        <v>1574</v>
      </c>
      <c r="B51" s="8" t="s">
        <v>1575</v>
      </c>
      <c r="C51" s="8"/>
      <c r="D51" s="8"/>
      <c r="E51" s="8"/>
      <c r="F51" s="8" t="s">
        <v>1195</v>
      </c>
      <c r="G51" s="8">
        <v>-1</v>
      </c>
      <c r="H51" s="8">
        <f t="shared" si="0"/>
        <v>8.1499999999999986</v>
      </c>
      <c r="I51" s="8"/>
    </row>
    <row r="52" spans="1:9" ht="28.5">
      <c r="A52" s="69" t="s">
        <v>1545</v>
      </c>
      <c r="B52" s="8" t="s">
        <v>1576</v>
      </c>
      <c r="C52" s="8"/>
      <c r="D52" s="8"/>
      <c r="E52" s="8"/>
      <c r="F52" s="8" t="s">
        <v>1577</v>
      </c>
      <c r="G52" s="8">
        <v>-1</v>
      </c>
      <c r="H52" s="8">
        <f t="shared" si="0"/>
        <v>7.1499999999999986</v>
      </c>
      <c r="I52" s="8"/>
    </row>
    <row r="53" spans="1:9" ht="28.5">
      <c r="A53" s="69" t="s">
        <v>1578</v>
      </c>
      <c r="B53" s="8" t="s">
        <v>1579</v>
      </c>
      <c r="C53" s="8"/>
      <c r="D53" s="8"/>
      <c r="E53" s="8"/>
      <c r="F53" s="8" t="s">
        <v>1250</v>
      </c>
      <c r="G53" s="8">
        <v>-1</v>
      </c>
      <c r="H53" s="8">
        <f t="shared" si="0"/>
        <v>6.1499999999999986</v>
      </c>
      <c r="I53" s="8"/>
    </row>
    <row r="54" spans="1:9">
      <c r="A54" s="8"/>
      <c r="B54" s="8"/>
      <c r="C54" s="8"/>
      <c r="D54" s="8"/>
      <c r="E54" s="8"/>
      <c r="F54" s="8"/>
      <c r="G54" s="8"/>
      <c r="H54" s="8">
        <f t="shared" si="0"/>
        <v>6.1499999999999986</v>
      </c>
      <c r="I54" s="8"/>
    </row>
    <row r="55" spans="1:9">
      <c r="A55" s="69" t="s">
        <v>1580</v>
      </c>
      <c r="B55" s="8" t="s">
        <v>1581</v>
      </c>
      <c r="C55" s="8"/>
      <c r="D55" s="8"/>
      <c r="E55" s="8"/>
      <c r="F55" s="8" t="s">
        <v>1195</v>
      </c>
      <c r="G55" s="8">
        <v>-1</v>
      </c>
      <c r="H55" s="8">
        <f t="shared" si="0"/>
        <v>5.1499999999999986</v>
      </c>
      <c r="I55" s="8"/>
    </row>
    <row r="56" spans="1:9" ht="28.5">
      <c r="A56" s="69" t="s">
        <v>1285</v>
      </c>
      <c r="B56" s="8" t="s">
        <v>1582</v>
      </c>
      <c r="C56" s="8"/>
      <c r="D56" s="8"/>
      <c r="E56" s="8"/>
      <c r="F56" s="8" t="s">
        <v>1179</v>
      </c>
      <c r="G56" s="8">
        <v>-1</v>
      </c>
      <c r="H56" s="8">
        <f t="shared" si="0"/>
        <v>4.1499999999999986</v>
      </c>
      <c r="I56" s="8"/>
    </row>
    <row r="57" spans="1:9">
      <c r="A57" s="8"/>
      <c r="B57" s="8"/>
      <c r="C57" s="8"/>
      <c r="D57" s="8"/>
      <c r="E57" s="8"/>
      <c r="F57" s="8"/>
      <c r="G57" s="8"/>
      <c r="H57" s="8">
        <f t="shared" si="0"/>
        <v>4.1499999999999986</v>
      </c>
      <c r="I57" s="8"/>
    </row>
    <row r="58" spans="1:9" ht="28.5">
      <c r="A58" s="69" t="s">
        <v>1583</v>
      </c>
      <c r="B58" s="8" t="s">
        <v>1584</v>
      </c>
      <c r="C58" s="8"/>
      <c r="D58" s="8"/>
      <c r="E58" s="8"/>
      <c r="F58" s="8" t="s">
        <v>1190</v>
      </c>
      <c r="G58" s="8">
        <v>18.87</v>
      </c>
      <c r="H58" s="8">
        <f t="shared" si="0"/>
        <v>23.02</v>
      </c>
      <c r="I58" s="8"/>
    </row>
    <row r="59" spans="1:9">
      <c r="A59" s="8"/>
      <c r="B59" s="8"/>
      <c r="C59" s="8"/>
      <c r="D59" s="8"/>
      <c r="E59" s="8"/>
      <c r="F59" s="8"/>
      <c r="G59" s="8"/>
      <c r="H59" s="8">
        <f t="shared" si="0"/>
        <v>23.02</v>
      </c>
      <c r="I59" s="8"/>
    </row>
    <row r="60" spans="1:9" ht="42.75">
      <c r="A60" s="69" t="s">
        <v>1585</v>
      </c>
      <c r="B60" s="8" t="s">
        <v>1586</v>
      </c>
      <c r="C60" s="8"/>
      <c r="D60" s="8"/>
      <c r="E60" s="8"/>
      <c r="F60" s="8" t="s">
        <v>1179</v>
      </c>
      <c r="G60" s="8">
        <v>-1</v>
      </c>
      <c r="H60" s="8">
        <f t="shared" si="0"/>
        <v>22.02</v>
      </c>
      <c r="I60" s="8"/>
    </row>
    <row r="61" spans="1:9">
      <c r="A61" s="8" t="s">
        <v>1587</v>
      </c>
      <c r="B61" s="8" t="s">
        <v>1588</v>
      </c>
      <c r="C61" s="8"/>
      <c r="D61" s="8"/>
      <c r="E61" s="8"/>
      <c r="F61" s="8" t="s">
        <v>1179</v>
      </c>
      <c r="G61" s="8">
        <v>-1</v>
      </c>
      <c r="H61" s="8">
        <f t="shared" si="0"/>
        <v>21.02</v>
      </c>
      <c r="I61" s="8"/>
    </row>
    <row r="62" spans="1:9" ht="42.75">
      <c r="A62" s="69" t="s">
        <v>1589</v>
      </c>
      <c r="B62" s="8" t="s">
        <v>1590</v>
      </c>
      <c r="C62" s="8"/>
      <c r="D62" s="8"/>
      <c r="E62" s="8"/>
      <c r="F62" s="8" t="s">
        <v>1250</v>
      </c>
      <c r="G62" s="8">
        <v>-1</v>
      </c>
      <c r="H62" s="8">
        <f t="shared" si="0"/>
        <v>20.02</v>
      </c>
      <c r="I62" s="8"/>
    </row>
    <row r="63" spans="1:9">
      <c r="A63" s="8" t="s">
        <v>1591</v>
      </c>
      <c r="B63" s="8" t="s">
        <v>1592</v>
      </c>
      <c r="C63" s="8"/>
      <c r="D63" s="8"/>
      <c r="E63" s="8"/>
      <c r="F63" s="8" t="s">
        <v>1179</v>
      </c>
      <c r="G63" s="8">
        <v>-1</v>
      </c>
      <c r="H63" s="8">
        <f t="shared" si="0"/>
        <v>19.02</v>
      </c>
      <c r="I63" s="8"/>
    </row>
    <row r="64" spans="1:9" ht="28.5">
      <c r="A64" s="69" t="s">
        <v>1398</v>
      </c>
      <c r="B64" s="8" t="s">
        <v>1593</v>
      </c>
      <c r="C64" s="8"/>
      <c r="D64" s="8"/>
      <c r="E64" s="8"/>
      <c r="F64" s="8" t="s">
        <v>1250</v>
      </c>
      <c r="G64" s="8">
        <v>-1</v>
      </c>
      <c r="H64" s="8">
        <f t="shared" si="0"/>
        <v>18.02</v>
      </c>
      <c r="I64" s="8"/>
    </row>
    <row r="65" spans="1:9">
      <c r="A65" s="8"/>
      <c r="B65" s="8"/>
      <c r="C65" s="8"/>
      <c r="D65" s="8"/>
      <c r="E65" s="8"/>
      <c r="F65" s="8"/>
      <c r="G65" s="8"/>
      <c r="H65" s="8">
        <f t="shared" si="0"/>
        <v>18.02</v>
      </c>
      <c r="I65" s="8"/>
    </row>
    <row r="66" spans="1:9" ht="16.5">
      <c r="A66" s="68" t="s">
        <v>1594</v>
      </c>
      <c r="B66" s="8"/>
      <c r="C66" s="8"/>
      <c r="D66" s="8"/>
      <c r="E66" s="8"/>
      <c r="F66" s="8" t="s">
        <v>1190</v>
      </c>
      <c r="G66" s="8">
        <v>2.5499999999999998</v>
      </c>
      <c r="H66" s="8">
        <f t="shared" si="0"/>
        <v>20.57</v>
      </c>
      <c r="I66" s="8"/>
    </row>
    <row r="67" spans="1:9" ht="16.5">
      <c r="A67" s="68" t="s">
        <v>1595</v>
      </c>
      <c r="B67" s="8"/>
      <c r="C67" s="8"/>
      <c r="D67" s="8"/>
      <c r="E67" s="8"/>
      <c r="F67" s="8" t="s">
        <v>1195</v>
      </c>
      <c r="G67" s="8"/>
      <c r="H67" s="8">
        <f t="shared" ref="H67:H74" si="1">+H66+G67</f>
        <v>20.57</v>
      </c>
      <c r="I67" s="8"/>
    </row>
    <row r="68" spans="1:9" ht="16.5">
      <c r="A68" s="68" t="s">
        <v>1596</v>
      </c>
      <c r="B68" s="8"/>
      <c r="C68" s="8"/>
      <c r="D68" s="8"/>
      <c r="E68" s="8"/>
      <c r="F68" s="8" t="s">
        <v>1179</v>
      </c>
      <c r="G68" s="8"/>
      <c r="H68" s="8">
        <f t="shared" si="1"/>
        <v>20.57</v>
      </c>
      <c r="I68" s="8"/>
    </row>
    <row r="69" spans="1:9">
      <c r="A69" s="8"/>
      <c r="B69" s="8"/>
      <c r="C69" s="8"/>
      <c r="D69" s="8"/>
      <c r="E69" s="8"/>
      <c r="F69" s="8"/>
      <c r="G69" s="8"/>
      <c r="H69" s="8">
        <f t="shared" si="1"/>
        <v>20.57</v>
      </c>
      <c r="I69" s="8"/>
    </row>
    <row r="70" spans="1:9" ht="16.5">
      <c r="A70" s="68" t="s">
        <v>1597</v>
      </c>
      <c r="B70" s="8" t="s">
        <v>1598</v>
      </c>
      <c r="C70" s="8"/>
      <c r="D70" s="8"/>
      <c r="E70" s="8"/>
      <c r="F70" s="8" t="s">
        <v>1190</v>
      </c>
      <c r="G70" s="8">
        <v>1.69</v>
      </c>
      <c r="H70" s="8">
        <f t="shared" si="1"/>
        <v>22.26</v>
      </c>
      <c r="I70" s="8"/>
    </row>
    <row r="71" spans="1:9" ht="16.5">
      <c r="A71" s="68" t="s">
        <v>1599</v>
      </c>
      <c r="B71" s="8" t="s">
        <v>1600</v>
      </c>
      <c r="C71" s="8"/>
      <c r="D71" s="8"/>
      <c r="E71" s="8"/>
      <c r="F71" s="8" t="s">
        <v>1179</v>
      </c>
      <c r="G71" s="8">
        <v>-1</v>
      </c>
      <c r="H71" s="8">
        <f t="shared" si="1"/>
        <v>21.26</v>
      </c>
      <c r="I71" s="8"/>
    </row>
    <row r="72" spans="1:9" ht="16.5">
      <c r="A72" s="68" t="s">
        <v>1601</v>
      </c>
      <c r="B72" s="8" t="s">
        <v>1602</v>
      </c>
      <c r="C72" s="8"/>
      <c r="D72" s="8"/>
      <c r="E72" s="8"/>
      <c r="F72" s="8" t="s">
        <v>1190</v>
      </c>
      <c r="G72" s="8">
        <v>1.61</v>
      </c>
      <c r="H72" s="8">
        <f t="shared" si="1"/>
        <v>22.87</v>
      </c>
      <c r="I72" s="8"/>
    </row>
    <row r="73" spans="1:9" ht="16.5">
      <c r="A73" s="68" t="s">
        <v>1603</v>
      </c>
      <c r="B73" s="8" t="s">
        <v>1604</v>
      </c>
      <c r="C73" s="8"/>
      <c r="D73" s="8"/>
      <c r="E73" s="8"/>
      <c r="F73" s="8" t="s">
        <v>1179</v>
      </c>
      <c r="G73" s="8">
        <v>-1</v>
      </c>
      <c r="H73" s="8">
        <f t="shared" si="1"/>
        <v>21.87</v>
      </c>
      <c r="I73" s="8"/>
    </row>
    <row r="74" spans="1:9" ht="16.5">
      <c r="A74" s="68" t="s">
        <v>1605</v>
      </c>
      <c r="B74" s="8" t="s">
        <v>1606</v>
      </c>
      <c r="C74" s="8"/>
      <c r="D74" s="8"/>
      <c r="E74" s="8"/>
      <c r="F74" s="8" t="s">
        <v>1195</v>
      </c>
      <c r="G74" s="8">
        <v>-1</v>
      </c>
      <c r="H74" s="8">
        <f t="shared" si="1"/>
        <v>20.87</v>
      </c>
      <c r="I74" s="8"/>
    </row>
    <row r="75" spans="1:9">
      <c r="G75">
        <f>SUM(G2:G74)</f>
        <v>20.87</v>
      </c>
    </row>
  </sheetData>
  <mergeCells count="3">
    <mergeCell ref="B40:C40"/>
    <mergeCell ref="B41:C41"/>
    <mergeCell ref="B42:C4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8"/>
  <sheetViews>
    <sheetView topLeftCell="C1" workbookViewId="0">
      <selection activeCell="C2" sqref="C2:J87"/>
    </sheetView>
  </sheetViews>
  <sheetFormatPr defaultRowHeight="15"/>
  <cols>
    <col min="5" max="5" width="23.140625" bestFit="1" customWidth="1"/>
  </cols>
  <sheetData>
    <row r="1" spans="1:10">
      <c r="C1" s="8"/>
      <c r="D1" s="8"/>
      <c r="E1" s="8"/>
      <c r="F1" s="8"/>
      <c r="G1" s="8"/>
      <c r="H1" s="8"/>
      <c r="I1" s="8"/>
      <c r="J1" s="8">
        <v>0</v>
      </c>
    </row>
    <row r="2" spans="1:10" ht="16.5">
      <c r="A2" s="9"/>
      <c r="B2" s="50"/>
      <c r="C2" s="68" t="s">
        <v>1597</v>
      </c>
      <c r="D2" s="8" t="s">
        <v>1607</v>
      </c>
      <c r="E2" s="8"/>
      <c r="F2" s="8"/>
      <c r="G2" s="8" t="s">
        <v>1179</v>
      </c>
      <c r="H2" s="8" t="s">
        <v>1179</v>
      </c>
      <c r="I2" s="8">
        <v>-1</v>
      </c>
      <c r="J2" s="8">
        <f t="shared" ref="J2:J33" si="0">+J1+I2</f>
        <v>-1</v>
      </c>
    </row>
    <row r="3" spans="1:10">
      <c r="A3" s="8"/>
      <c r="B3" s="50"/>
      <c r="C3" s="8"/>
      <c r="D3" s="8"/>
      <c r="E3" s="8"/>
      <c r="F3" s="8"/>
      <c r="G3" s="8"/>
      <c r="H3" s="8"/>
      <c r="I3" s="8"/>
      <c r="J3" s="8">
        <f t="shared" si="0"/>
        <v>-1</v>
      </c>
    </row>
    <row r="4" spans="1:10" ht="16.5">
      <c r="A4" s="9"/>
      <c r="B4" s="50"/>
      <c r="C4" s="68" t="s">
        <v>1523</v>
      </c>
      <c r="D4" s="8" t="s">
        <v>1608</v>
      </c>
      <c r="E4" s="8"/>
      <c r="F4" s="8"/>
      <c r="G4" s="8"/>
      <c r="H4" s="8" t="s">
        <v>1190</v>
      </c>
      <c r="I4" s="8">
        <v>4.7</v>
      </c>
      <c r="J4" s="8">
        <f t="shared" si="0"/>
        <v>3.7</v>
      </c>
    </row>
    <row r="5" spans="1:10" ht="16.5">
      <c r="A5" s="8"/>
      <c r="B5" s="50"/>
      <c r="C5" s="68" t="s">
        <v>1413</v>
      </c>
      <c r="D5" s="8" t="s">
        <v>1609</v>
      </c>
      <c r="E5" s="8"/>
      <c r="F5" s="8"/>
      <c r="G5" s="8"/>
      <c r="H5" s="8" t="s">
        <v>1179</v>
      </c>
      <c r="I5" s="8">
        <v>-1</v>
      </c>
      <c r="J5" s="8">
        <f t="shared" si="0"/>
        <v>2.7</v>
      </c>
    </row>
    <row r="6" spans="1:10">
      <c r="A6" s="8"/>
      <c r="B6" s="50"/>
      <c r="C6" s="8"/>
      <c r="D6" s="8"/>
      <c r="E6" s="8"/>
      <c r="F6" s="8"/>
      <c r="G6" s="8"/>
      <c r="H6" s="8"/>
      <c r="I6" s="8"/>
      <c r="J6" s="8">
        <f t="shared" si="0"/>
        <v>2.7</v>
      </c>
    </row>
    <row r="7" spans="1:10" ht="16.5">
      <c r="A7" s="8"/>
      <c r="B7" s="50"/>
      <c r="C7" s="68" t="s">
        <v>1610</v>
      </c>
      <c r="D7" s="8" t="s">
        <v>1611</v>
      </c>
      <c r="E7" s="8"/>
      <c r="F7" s="8"/>
      <c r="G7" s="8"/>
      <c r="H7" s="8" t="s">
        <v>1179</v>
      </c>
      <c r="I7" s="8">
        <v>-1</v>
      </c>
      <c r="J7" s="8">
        <f t="shared" si="0"/>
        <v>1.7000000000000002</v>
      </c>
    </row>
    <row r="8" spans="1:10" ht="16.5">
      <c r="A8" s="8"/>
      <c r="B8" s="10"/>
      <c r="C8" s="68" t="s">
        <v>1612</v>
      </c>
      <c r="D8" s="8" t="s">
        <v>1613</v>
      </c>
      <c r="E8" s="8"/>
      <c r="F8" s="8"/>
      <c r="G8" s="8"/>
      <c r="H8" s="8" t="s">
        <v>1195</v>
      </c>
      <c r="I8" s="8">
        <v>-1</v>
      </c>
      <c r="J8" s="8">
        <f t="shared" si="0"/>
        <v>0.70000000000000018</v>
      </c>
    </row>
    <row r="9" spans="1:10" ht="16.5">
      <c r="A9" s="8"/>
      <c r="B9" s="10"/>
      <c r="C9" s="68" t="s">
        <v>1614</v>
      </c>
      <c r="D9" s="8" t="s">
        <v>1615</v>
      </c>
      <c r="E9" s="8"/>
      <c r="F9" s="8"/>
      <c r="G9" s="8"/>
      <c r="H9" s="8" t="s">
        <v>1190</v>
      </c>
      <c r="I9" s="8">
        <v>3.21</v>
      </c>
      <c r="J9" s="8">
        <f t="shared" si="0"/>
        <v>3.91</v>
      </c>
    </row>
    <row r="10" spans="1:10">
      <c r="A10" s="8"/>
      <c r="B10" s="8"/>
      <c r="C10" s="8"/>
      <c r="D10" s="8"/>
      <c r="E10" s="8"/>
      <c r="F10" s="8"/>
      <c r="G10" s="8"/>
      <c r="H10" s="8"/>
      <c r="I10" s="8"/>
      <c r="J10" s="8">
        <f t="shared" si="0"/>
        <v>3.91</v>
      </c>
    </row>
    <row r="11" spans="1:10" ht="16.5">
      <c r="A11" s="8"/>
      <c r="B11" s="8"/>
      <c r="C11" s="68" t="s">
        <v>1616</v>
      </c>
      <c r="D11" s="8" t="s">
        <v>1617</v>
      </c>
      <c r="E11" s="8"/>
      <c r="F11" s="8"/>
      <c r="G11" s="8"/>
      <c r="H11" s="8" t="s">
        <v>1195</v>
      </c>
      <c r="I11" s="8">
        <v>-1</v>
      </c>
      <c r="J11" s="8">
        <f t="shared" si="0"/>
        <v>2.91</v>
      </c>
    </row>
    <row r="12" spans="1:10" ht="16.5">
      <c r="A12" s="8"/>
      <c r="B12" s="8"/>
      <c r="C12" s="68" t="s">
        <v>1567</v>
      </c>
      <c r="D12" s="8" t="s">
        <v>1618</v>
      </c>
      <c r="E12" s="8"/>
      <c r="F12" s="8"/>
      <c r="G12" s="8"/>
      <c r="H12" s="8" t="s">
        <v>1179</v>
      </c>
      <c r="I12" s="8">
        <v>-2</v>
      </c>
      <c r="J12" s="8">
        <f t="shared" si="0"/>
        <v>0.91000000000000014</v>
      </c>
    </row>
    <row r="13" spans="1:10" ht="16.5">
      <c r="A13" s="8"/>
      <c r="B13" s="8"/>
      <c r="C13" s="68" t="s">
        <v>1422</v>
      </c>
      <c r="D13" s="8" t="s">
        <v>1619</v>
      </c>
      <c r="E13" s="8"/>
      <c r="F13" s="8"/>
      <c r="G13" s="8"/>
      <c r="H13" s="8" t="s">
        <v>1195</v>
      </c>
      <c r="I13" s="8">
        <v>-2</v>
      </c>
      <c r="J13" s="8">
        <f t="shared" si="0"/>
        <v>-1.0899999999999999</v>
      </c>
    </row>
    <row r="14" spans="1:10">
      <c r="A14" s="8"/>
      <c r="B14" s="8"/>
      <c r="C14" s="8"/>
      <c r="D14" s="8"/>
      <c r="E14" s="8"/>
      <c r="F14" s="8"/>
      <c r="G14" s="8"/>
      <c r="H14" s="8"/>
      <c r="I14" s="8"/>
      <c r="J14" s="8">
        <f t="shared" si="0"/>
        <v>-1.0899999999999999</v>
      </c>
    </row>
    <row r="15" spans="1:10" ht="16.5">
      <c r="A15" s="9"/>
      <c r="B15" s="61"/>
      <c r="C15" s="68" t="s">
        <v>1620</v>
      </c>
      <c r="D15" s="8" t="s">
        <v>1621</v>
      </c>
      <c r="E15" s="8"/>
      <c r="F15" s="8"/>
      <c r="G15" s="8"/>
      <c r="H15" s="8" t="s">
        <v>1622</v>
      </c>
      <c r="I15" s="8">
        <v>-1</v>
      </c>
      <c r="J15" s="8">
        <f t="shared" si="0"/>
        <v>-2.09</v>
      </c>
    </row>
    <row r="16" spans="1:10" ht="16.5">
      <c r="A16" s="9"/>
      <c r="B16" s="61"/>
      <c r="C16" s="68" t="s">
        <v>1623</v>
      </c>
      <c r="D16" s="8" t="s">
        <v>1624</v>
      </c>
      <c r="E16" s="8"/>
      <c r="F16" s="8"/>
      <c r="G16" s="8"/>
      <c r="H16" s="8" t="s">
        <v>1625</v>
      </c>
      <c r="I16" s="8">
        <v>-1</v>
      </c>
      <c r="J16" s="8">
        <f t="shared" si="0"/>
        <v>-3.09</v>
      </c>
    </row>
    <row r="17" spans="1:10" ht="16.5">
      <c r="A17" s="8"/>
      <c r="B17" s="61"/>
      <c r="C17" s="68" t="s">
        <v>1626</v>
      </c>
      <c r="D17" s="8" t="s">
        <v>1627</v>
      </c>
      <c r="E17" s="8"/>
      <c r="F17" s="8"/>
      <c r="G17" s="8"/>
      <c r="H17" s="8" t="s">
        <v>1190</v>
      </c>
      <c r="I17" s="8">
        <v>5.51</v>
      </c>
      <c r="J17" s="8">
        <f t="shared" si="0"/>
        <v>2.42</v>
      </c>
    </row>
    <row r="18" spans="1:10" ht="16.5">
      <c r="A18" s="8"/>
      <c r="B18" s="61"/>
      <c r="C18" s="68" t="s">
        <v>1628</v>
      </c>
      <c r="D18" s="8" t="s">
        <v>1629</v>
      </c>
      <c r="E18" s="8"/>
      <c r="F18" s="8"/>
      <c r="G18" s="8"/>
      <c r="H18" s="8" t="s">
        <v>1190</v>
      </c>
      <c r="I18" s="8">
        <v>5.8</v>
      </c>
      <c r="J18" s="8">
        <f t="shared" si="0"/>
        <v>8.2199999999999989</v>
      </c>
    </row>
    <row r="19" spans="1:10">
      <c r="A19" s="8"/>
      <c r="B19" s="61"/>
      <c r="C19" s="8"/>
      <c r="D19" s="8"/>
      <c r="E19" s="8"/>
      <c r="F19" s="8"/>
      <c r="G19" s="8"/>
      <c r="H19" s="8"/>
      <c r="I19" s="8"/>
      <c r="J19" s="8">
        <f t="shared" si="0"/>
        <v>8.2199999999999989</v>
      </c>
    </row>
    <row r="20" spans="1:10" ht="16.5">
      <c r="A20" s="8"/>
      <c r="B20" s="45"/>
      <c r="C20" s="68" t="s">
        <v>1630</v>
      </c>
      <c r="D20" s="8" t="s">
        <v>1631</v>
      </c>
      <c r="E20" s="8"/>
      <c r="F20" s="8"/>
      <c r="G20" s="8"/>
      <c r="H20" s="8" t="s">
        <v>1176</v>
      </c>
      <c r="I20" s="8">
        <v>1.8</v>
      </c>
      <c r="J20" s="8">
        <f t="shared" si="0"/>
        <v>10.02</v>
      </c>
    </row>
    <row r="21" spans="1:10" ht="16.5">
      <c r="A21" s="8"/>
      <c r="B21" s="45"/>
      <c r="C21" s="68" t="s">
        <v>1632</v>
      </c>
      <c r="D21" s="8" t="s">
        <v>1633</v>
      </c>
      <c r="E21" s="8"/>
      <c r="F21" s="8"/>
      <c r="G21" s="8"/>
      <c r="H21" s="8" t="s">
        <v>1190</v>
      </c>
      <c r="I21" s="8">
        <v>5.85</v>
      </c>
      <c r="J21" s="8">
        <f t="shared" si="0"/>
        <v>15.87</v>
      </c>
    </row>
    <row r="22" spans="1:10">
      <c r="A22" s="8"/>
      <c r="B22" s="45"/>
      <c r="C22" s="8"/>
      <c r="D22" s="8"/>
      <c r="E22" s="8"/>
      <c r="F22" s="8"/>
      <c r="G22" s="8"/>
      <c r="H22" s="8"/>
      <c r="I22" s="8"/>
      <c r="J22" s="8">
        <f t="shared" si="0"/>
        <v>15.87</v>
      </c>
    </row>
    <row r="23" spans="1:10" ht="16.5">
      <c r="A23" s="9"/>
      <c r="B23" s="45"/>
      <c r="C23" s="68" t="s">
        <v>1634</v>
      </c>
      <c r="D23" s="8"/>
      <c r="E23" s="8"/>
      <c r="F23" s="8"/>
      <c r="G23" s="8"/>
      <c r="H23" s="8">
        <v>-1</v>
      </c>
      <c r="I23" s="8">
        <v>-1</v>
      </c>
      <c r="J23" s="8">
        <f t="shared" si="0"/>
        <v>14.87</v>
      </c>
    </row>
    <row r="24" spans="1:10" ht="16.5">
      <c r="A24" s="8"/>
      <c r="B24" s="48"/>
      <c r="C24" s="68" t="s">
        <v>1635</v>
      </c>
      <c r="D24" s="8"/>
      <c r="E24" s="8"/>
      <c r="F24" s="8"/>
      <c r="G24" s="8"/>
      <c r="H24" s="8">
        <v>-2</v>
      </c>
      <c r="I24" s="8">
        <v>-2</v>
      </c>
      <c r="J24" s="8">
        <f t="shared" si="0"/>
        <v>12.87</v>
      </c>
    </row>
    <row r="25" spans="1:10" ht="16.5">
      <c r="A25" s="8"/>
      <c r="B25" s="48"/>
      <c r="C25" s="68" t="s">
        <v>1636</v>
      </c>
      <c r="D25" s="8" t="s">
        <v>1637</v>
      </c>
      <c r="E25" s="8"/>
      <c r="F25" s="8"/>
      <c r="G25" s="8"/>
      <c r="H25" s="8" t="s">
        <v>1638</v>
      </c>
      <c r="I25" s="8">
        <v>3.76</v>
      </c>
      <c r="J25" s="8">
        <f t="shared" si="0"/>
        <v>16.63</v>
      </c>
    </row>
    <row r="26" spans="1:10">
      <c r="A26" s="8"/>
      <c r="B26" s="48"/>
      <c r="C26" s="8"/>
      <c r="D26" s="8"/>
      <c r="E26" s="8"/>
      <c r="F26" s="8"/>
      <c r="G26" s="8"/>
      <c r="H26" s="8"/>
      <c r="I26" s="8"/>
      <c r="J26" s="8">
        <f t="shared" si="0"/>
        <v>16.63</v>
      </c>
    </row>
    <row r="27" spans="1:10" ht="16.5">
      <c r="A27" s="8"/>
      <c r="B27" s="48"/>
      <c r="C27" s="68" t="s">
        <v>1639</v>
      </c>
      <c r="D27" s="8" t="s">
        <v>1640</v>
      </c>
      <c r="E27" s="8"/>
      <c r="F27" s="8"/>
      <c r="G27" s="8"/>
      <c r="H27" s="8" t="s">
        <v>1195</v>
      </c>
      <c r="I27" s="8">
        <v>-1</v>
      </c>
      <c r="J27" s="8">
        <f t="shared" si="0"/>
        <v>15.629999999999999</v>
      </c>
    </row>
    <row r="28" spans="1:10" ht="16.5">
      <c r="A28" s="8"/>
      <c r="B28" s="48"/>
      <c r="C28" s="68" t="s">
        <v>1641</v>
      </c>
      <c r="D28" s="8" t="s">
        <v>1642</v>
      </c>
      <c r="E28" s="8"/>
      <c r="F28" s="8"/>
      <c r="G28" s="8"/>
      <c r="H28" s="8" t="s">
        <v>1179</v>
      </c>
      <c r="I28" s="8">
        <v>-1</v>
      </c>
      <c r="J28" s="8">
        <f t="shared" si="0"/>
        <v>14.629999999999999</v>
      </c>
    </row>
    <row r="29" spans="1:10">
      <c r="A29" s="8"/>
      <c r="B29" s="48"/>
      <c r="C29" s="8"/>
      <c r="D29" s="8"/>
      <c r="E29" s="8"/>
      <c r="F29" s="8"/>
      <c r="G29" s="8"/>
      <c r="H29" s="8"/>
      <c r="I29" s="8"/>
      <c r="J29" s="8">
        <f t="shared" si="0"/>
        <v>14.629999999999999</v>
      </c>
    </row>
    <row r="30" spans="1:10" ht="16.5">
      <c r="A30" s="9"/>
      <c r="B30" s="45"/>
      <c r="C30" s="68" t="s">
        <v>1643</v>
      </c>
      <c r="D30" s="8" t="s">
        <v>1644</v>
      </c>
      <c r="E30" s="8"/>
      <c r="F30" s="8"/>
      <c r="G30" s="8"/>
      <c r="H30" s="8" t="s">
        <v>1176</v>
      </c>
      <c r="I30" s="8">
        <v>5.54</v>
      </c>
      <c r="J30" s="8">
        <f t="shared" si="0"/>
        <v>20.169999999999998</v>
      </c>
    </row>
    <row r="31" spans="1:10" ht="16.5">
      <c r="A31" s="8"/>
      <c r="B31" s="45"/>
      <c r="C31" s="68" t="s">
        <v>1533</v>
      </c>
      <c r="D31" s="8" t="s">
        <v>1645</v>
      </c>
      <c r="E31" s="8"/>
      <c r="F31" s="8"/>
      <c r="G31" s="8"/>
      <c r="H31" s="8"/>
      <c r="I31" s="8">
        <v>-1</v>
      </c>
      <c r="J31" s="8">
        <f t="shared" si="0"/>
        <v>19.169999999999998</v>
      </c>
    </row>
    <row r="32" spans="1:10" ht="16.5">
      <c r="A32" s="8"/>
      <c r="B32" s="45"/>
      <c r="C32" s="68" t="s">
        <v>1646</v>
      </c>
      <c r="D32" s="8" t="s">
        <v>1647</v>
      </c>
      <c r="E32" s="8"/>
      <c r="F32" s="8"/>
      <c r="G32" s="8"/>
      <c r="H32" s="8"/>
      <c r="I32" s="8">
        <v>-1</v>
      </c>
      <c r="J32" s="8">
        <f t="shared" si="0"/>
        <v>18.169999999999998</v>
      </c>
    </row>
    <row r="33" spans="1:10" ht="16.5">
      <c r="A33" s="8"/>
      <c r="B33" s="45"/>
      <c r="C33" s="68" t="s">
        <v>1201</v>
      </c>
      <c r="D33" s="8" t="s">
        <v>1648</v>
      </c>
      <c r="E33" s="8"/>
      <c r="F33" s="8"/>
      <c r="G33" s="8"/>
      <c r="H33" s="8"/>
      <c r="I33" s="8">
        <v>-2</v>
      </c>
      <c r="J33" s="8">
        <f t="shared" si="0"/>
        <v>16.169999999999998</v>
      </c>
    </row>
    <row r="34" spans="1:10">
      <c r="A34" s="8"/>
      <c r="B34" s="45"/>
      <c r="C34" s="8"/>
      <c r="D34" s="8"/>
      <c r="E34" s="8"/>
      <c r="F34" s="8"/>
      <c r="G34" s="8"/>
      <c r="H34" s="8"/>
      <c r="I34" s="8"/>
      <c r="J34" s="8">
        <f t="shared" ref="J34:J65" si="1">+J33+I34</f>
        <v>16.169999999999998</v>
      </c>
    </row>
    <row r="35" spans="1:10" ht="16.5">
      <c r="A35" s="8"/>
      <c r="B35" s="45"/>
      <c r="C35" s="68" t="s">
        <v>1649</v>
      </c>
      <c r="D35" s="8" t="s">
        <v>1650</v>
      </c>
      <c r="E35" s="8"/>
      <c r="F35" s="8"/>
      <c r="G35" s="8"/>
      <c r="H35" s="8"/>
      <c r="I35" s="8">
        <v>-2</v>
      </c>
      <c r="J35" s="8">
        <f t="shared" si="1"/>
        <v>14.169999999999998</v>
      </c>
    </row>
    <row r="36" spans="1:10" ht="16.5">
      <c r="A36" s="8"/>
      <c r="B36" s="45"/>
      <c r="C36" s="68" t="s">
        <v>1651</v>
      </c>
      <c r="D36" s="8" t="s">
        <v>1652</v>
      </c>
      <c r="E36" s="8"/>
      <c r="F36" s="8"/>
      <c r="G36" s="8"/>
      <c r="H36" s="8"/>
      <c r="I36" s="8">
        <v>-1</v>
      </c>
      <c r="J36" s="8">
        <f t="shared" si="1"/>
        <v>13.169999999999998</v>
      </c>
    </row>
    <row r="37" spans="1:10" ht="16.5">
      <c r="A37" s="8"/>
      <c r="B37" s="45"/>
      <c r="C37" s="68" t="s">
        <v>1653</v>
      </c>
      <c r="D37" s="8" t="s">
        <v>1654</v>
      </c>
      <c r="E37" s="8"/>
      <c r="F37" s="8"/>
      <c r="G37" s="8"/>
      <c r="H37" s="8"/>
      <c r="I37" s="8">
        <v>-1</v>
      </c>
      <c r="J37" s="8">
        <f t="shared" si="1"/>
        <v>12.169999999999998</v>
      </c>
    </row>
    <row r="38" spans="1:10">
      <c r="A38" s="8"/>
      <c r="B38" s="45"/>
      <c r="C38" s="8"/>
      <c r="D38" s="8"/>
      <c r="E38" s="8"/>
      <c r="F38" s="8"/>
      <c r="G38" s="8"/>
      <c r="H38" s="8"/>
      <c r="I38" s="8"/>
      <c r="J38" s="8">
        <f t="shared" si="1"/>
        <v>12.169999999999998</v>
      </c>
    </row>
    <row r="39" spans="1:10" ht="16.5">
      <c r="A39" s="9"/>
      <c r="B39" s="45"/>
      <c r="C39" s="68" t="s">
        <v>1655</v>
      </c>
      <c r="D39" s="8" t="s">
        <v>1656</v>
      </c>
      <c r="E39" s="8"/>
      <c r="F39" s="8"/>
      <c r="G39" s="8"/>
      <c r="H39" s="8"/>
      <c r="I39" s="8">
        <v>-1</v>
      </c>
      <c r="J39" s="8">
        <f t="shared" si="1"/>
        <v>11.169999999999998</v>
      </c>
    </row>
    <row r="40" spans="1:10" ht="16.5">
      <c r="A40" s="9"/>
      <c r="B40" s="10"/>
      <c r="C40" s="68" t="s">
        <v>1657</v>
      </c>
      <c r="D40" s="8" t="s">
        <v>1658</v>
      </c>
      <c r="E40" s="8"/>
      <c r="F40" s="8"/>
      <c r="G40" s="8"/>
      <c r="H40" s="8"/>
      <c r="I40" s="8">
        <v>-1</v>
      </c>
      <c r="J40" s="8">
        <f t="shared" si="1"/>
        <v>10.169999999999998</v>
      </c>
    </row>
    <row r="41" spans="1:10" ht="16.5">
      <c r="A41" s="8"/>
      <c r="B41" s="10"/>
      <c r="C41" s="68" t="s">
        <v>1659</v>
      </c>
      <c r="D41" s="8" t="s">
        <v>1660</v>
      </c>
      <c r="E41" s="8"/>
      <c r="F41" s="8"/>
      <c r="G41" s="8"/>
      <c r="H41" s="8"/>
      <c r="I41" s="8">
        <v>-1</v>
      </c>
      <c r="J41" s="8">
        <f t="shared" si="1"/>
        <v>9.1699999999999982</v>
      </c>
    </row>
    <row r="42" spans="1:10" ht="16.5">
      <c r="A42" s="9"/>
      <c r="B42" s="10"/>
      <c r="C42" s="68" t="s">
        <v>1626</v>
      </c>
      <c r="D42" s="8" t="s">
        <v>1661</v>
      </c>
      <c r="E42" s="8"/>
      <c r="F42" s="8"/>
      <c r="G42" s="8"/>
      <c r="H42" s="8"/>
      <c r="I42" s="8"/>
      <c r="J42" s="8">
        <f t="shared" si="1"/>
        <v>9.1699999999999982</v>
      </c>
    </row>
    <row r="43" spans="1:10">
      <c r="A43" s="8"/>
      <c r="B43" s="10"/>
      <c r="C43" s="8"/>
      <c r="D43" s="8"/>
      <c r="E43" s="8"/>
      <c r="F43" s="8"/>
      <c r="G43" s="8"/>
      <c r="H43" s="8"/>
      <c r="I43" s="8"/>
      <c r="J43" s="8">
        <f t="shared" si="1"/>
        <v>9.1699999999999982</v>
      </c>
    </row>
    <row r="44" spans="1:10" ht="16.5">
      <c r="A44" s="8"/>
      <c r="B44" s="10"/>
      <c r="C44" s="68" t="s">
        <v>1662</v>
      </c>
      <c r="D44" s="8"/>
      <c r="E44" s="8"/>
      <c r="F44" s="8"/>
      <c r="G44" s="8"/>
      <c r="H44" s="8"/>
      <c r="I44" s="8">
        <v>6.4</v>
      </c>
      <c r="J44" s="8">
        <f t="shared" si="1"/>
        <v>15.569999999999999</v>
      </c>
    </row>
    <row r="45" spans="1:10" ht="16.5">
      <c r="A45" s="8"/>
      <c r="B45" s="10"/>
      <c r="C45" s="68" t="s">
        <v>1663</v>
      </c>
      <c r="D45" s="8"/>
      <c r="E45" s="8"/>
      <c r="F45" s="8"/>
      <c r="G45" s="8"/>
      <c r="H45" s="8"/>
      <c r="I45" s="8">
        <v>-3</v>
      </c>
      <c r="J45" s="8">
        <f t="shared" si="1"/>
        <v>12.569999999999999</v>
      </c>
    </row>
    <row r="46" spans="1:10" ht="16.5">
      <c r="A46" s="8"/>
      <c r="B46" s="10"/>
      <c r="C46" s="68" t="s">
        <v>1664</v>
      </c>
      <c r="D46" s="8"/>
      <c r="E46" s="8"/>
      <c r="F46" s="8"/>
      <c r="G46" s="8"/>
      <c r="H46" s="8"/>
      <c r="I46" s="8">
        <v>-1</v>
      </c>
      <c r="J46" s="8">
        <f t="shared" si="1"/>
        <v>11.569999999999999</v>
      </c>
    </row>
    <row r="47" spans="1:10">
      <c r="A47" s="8"/>
      <c r="B47" s="10"/>
      <c r="C47" s="8"/>
      <c r="D47" s="8"/>
      <c r="E47" s="8"/>
      <c r="F47" s="8"/>
      <c r="G47" s="8"/>
      <c r="H47" s="8"/>
      <c r="I47" s="8"/>
      <c r="J47" s="8">
        <f t="shared" si="1"/>
        <v>11.569999999999999</v>
      </c>
    </row>
    <row r="48" spans="1:10" ht="16.5">
      <c r="A48" s="8"/>
      <c r="B48" s="45"/>
      <c r="C48" s="68" t="s">
        <v>1665</v>
      </c>
      <c r="D48" s="8" t="s">
        <v>1666</v>
      </c>
      <c r="E48" s="8"/>
      <c r="F48" s="8"/>
      <c r="G48" s="8"/>
      <c r="H48" s="8" t="s">
        <v>1190</v>
      </c>
      <c r="I48" s="8">
        <v>2.8</v>
      </c>
      <c r="J48" s="8">
        <f t="shared" si="1"/>
        <v>14.369999999999997</v>
      </c>
    </row>
    <row r="49" spans="1:10" ht="16.5">
      <c r="A49" s="8"/>
      <c r="B49" s="45"/>
      <c r="C49" s="68" t="s">
        <v>1667</v>
      </c>
      <c r="D49" s="8" t="s">
        <v>1668</v>
      </c>
      <c r="E49" s="8"/>
      <c r="F49" s="8"/>
      <c r="G49" s="8"/>
      <c r="H49" s="8" t="s">
        <v>1195</v>
      </c>
      <c r="I49" s="8">
        <v>-1</v>
      </c>
      <c r="J49" s="8">
        <f t="shared" si="1"/>
        <v>13.369999999999997</v>
      </c>
    </row>
    <row r="50" spans="1:10" ht="16.5">
      <c r="A50" s="8"/>
      <c r="B50" s="45"/>
      <c r="C50" s="68" t="s">
        <v>1398</v>
      </c>
      <c r="D50" s="8" t="s">
        <v>1669</v>
      </c>
      <c r="E50" s="8"/>
      <c r="F50" s="8"/>
      <c r="G50" s="8"/>
      <c r="H50" s="8" t="s">
        <v>1190</v>
      </c>
      <c r="I50" s="8">
        <v>5.3</v>
      </c>
      <c r="J50" s="8">
        <f t="shared" si="1"/>
        <v>18.669999999999998</v>
      </c>
    </row>
    <row r="51" spans="1:10">
      <c r="A51" s="8"/>
      <c r="B51" s="45"/>
      <c r="C51" s="8"/>
      <c r="D51" s="8"/>
      <c r="E51" s="8"/>
      <c r="F51" s="8"/>
      <c r="G51" s="8"/>
      <c r="H51" s="8"/>
      <c r="I51" s="8"/>
      <c r="J51" s="8">
        <f t="shared" si="1"/>
        <v>18.669999999999998</v>
      </c>
    </row>
    <row r="52" spans="1:10" ht="16.5">
      <c r="A52" s="8"/>
      <c r="B52" s="45"/>
      <c r="C52" s="68" t="s">
        <v>1670</v>
      </c>
      <c r="D52" s="8" t="s">
        <v>1671</v>
      </c>
      <c r="E52" s="8"/>
      <c r="F52" s="8"/>
      <c r="G52" s="8"/>
      <c r="H52" s="8"/>
      <c r="I52" s="8">
        <v>-1</v>
      </c>
      <c r="J52" s="8">
        <f t="shared" si="1"/>
        <v>17.669999999999998</v>
      </c>
    </row>
    <row r="53" spans="1:10">
      <c r="A53" s="8"/>
      <c r="B53" s="45"/>
      <c r="C53" s="8"/>
      <c r="D53" s="8"/>
      <c r="E53" s="8"/>
      <c r="F53" s="8"/>
      <c r="G53" s="8"/>
      <c r="H53" s="8"/>
      <c r="I53" s="8"/>
      <c r="J53" s="8">
        <f t="shared" si="1"/>
        <v>17.669999999999998</v>
      </c>
    </row>
    <row r="54" spans="1:10" ht="16.5">
      <c r="A54" s="8"/>
      <c r="B54" s="45"/>
      <c r="C54" s="68" t="s">
        <v>1672</v>
      </c>
      <c r="D54" s="8" t="s">
        <v>1673</v>
      </c>
      <c r="E54" s="8"/>
      <c r="F54" s="8"/>
      <c r="G54" s="8"/>
      <c r="H54" s="8" t="s">
        <v>1674</v>
      </c>
      <c r="I54" s="8">
        <v>-2</v>
      </c>
      <c r="J54" s="8">
        <f t="shared" si="1"/>
        <v>15.669999999999998</v>
      </c>
    </row>
    <row r="55" spans="1:10">
      <c r="A55" s="8"/>
      <c r="B55" s="61"/>
      <c r="C55" s="8" t="s">
        <v>1675</v>
      </c>
      <c r="D55" s="8" t="s">
        <v>1676</v>
      </c>
      <c r="E55" s="8"/>
      <c r="F55" s="8"/>
      <c r="G55" s="8"/>
      <c r="H55" s="8"/>
      <c r="I55" s="8">
        <v>-1</v>
      </c>
      <c r="J55" s="8">
        <f t="shared" si="1"/>
        <v>14.669999999999998</v>
      </c>
    </row>
    <row r="56" spans="1:10">
      <c r="A56" s="8"/>
      <c r="B56" s="58"/>
      <c r="C56" s="8" t="s">
        <v>1677</v>
      </c>
      <c r="D56" s="8" t="s">
        <v>1678</v>
      </c>
      <c r="E56" s="8"/>
      <c r="F56" s="8"/>
      <c r="G56" s="8"/>
      <c r="H56" s="8"/>
      <c r="I56" s="8">
        <v>-1</v>
      </c>
      <c r="J56" s="8">
        <f t="shared" si="1"/>
        <v>13.669999999999998</v>
      </c>
    </row>
    <row r="57" spans="1:10" ht="16.5">
      <c r="A57" s="8"/>
      <c r="B57" s="58"/>
      <c r="C57" s="68" t="s">
        <v>1679</v>
      </c>
      <c r="D57" s="8" t="s">
        <v>1680</v>
      </c>
      <c r="E57" s="8"/>
      <c r="F57" s="8"/>
      <c r="G57" s="8"/>
      <c r="H57" s="8"/>
      <c r="I57" s="8">
        <v>-1</v>
      </c>
      <c r="J57" s="8">
        <f t="shared" si="1"/>
        <v>12.669999999999998</v>
      </c>
    </row>
    <row r="58" spans="1:10">
      <c r="A58" s="8"/>
      <c r="B58" s="58"/>
      <c r="C58" s="8"/>
      <c r="D58" s="8"/>
      <c r="E58" s="8"/>
      <c r="F58" s="8"/>
      <c r="G58" s="8"/>
      <c r="H58" s="8"/>
      <c r="I58" s="8"/>
      <c r="J58" s="8">
        <f t="shared" si="1"/>
        <v>12.669999999999998</v>
      </c>
    </row>
    <row r="59" spans="1:10">
      <c r="A59" s="8"/>
      <c r="B59" s="58"/>
      <c r="C59" s="8" t="s">
        <v>1681</v>
      </c>
      <c r="D59" s="8" t="s">
        <v>1682</v>
      </c>
      <c r="E59" s="8"/>
      <c r="F59" s="8"/>
      <c r="G59" s="8"/>
      <c r="H59" s="8" t="s">
        <v>1683</v>
      </c>
      <c r="I59" s="8">
        <v>0.43</v>
      </c>
      <c r="J59" s="8">
        <f t="shared" si="1"/>
        <v>13.099999999999998</v>
      </c>
    </row>
    <row r="60" spans="1:10">
      <c r="A60" s="8"/>
      <c r="B60" s="58"/>
      <c r="C60" s="8" t="s">
        <v>1684</v>
      </c>
      <c r="D60" s="8" t="s">
        <v>1685</v>
      </c>
      <c r="E60" s="8"/>
      <c r="F60" s="8"/>
      <c r="G60" s="8"/>
      <c r="H60" s="8"/>
      <c r="I60" s="8">
        <v>-1</v>
      </c>
      <c r="J60" s="8">
        <f t="shared" si="1"/>
        <v>12.099999999999998</v>
      </c>
    </row>
    <row r="61" spans="1:10">
      <c r="A61" s="8"/>
      <c r="B61" s="58"/>
      <c r="C61" s="8"/>
      <c r="D61" s="8"/>
      <c r="E61" s="8"/>
      <c r="F61" s="8"/>
      <c r="G61" s="8"/>
      <c r="H61" s="8"/>
      <c r="I61" s="8"/>
      <c r="J61" s="8">
        <f t="shared" si="1"/>
        <v>12.099999999999998</v>
      </c>
    </row>
    <row r="62" spans="1:10">
      <c r="A62" s="8"/>
      <c r="B62" s="58"/>
      <c r="C62" s="8" t="s">
        <v>1686</v>
      </c>
      <c r="D62" s="8" t="s">
        <v>1687</v>
      </c>
      <c r="E62" s="8"/>
      <c r="F62" s="8"/>
      <c r="G62" s="8"/>
      <c r="H62" s="8" t="s">
        <v>1195</v>
      </c>
      <c r="I62" s="8">
        <v>-1</v>
      </c>
      <c r="J62" s="8">
        <f t="shared" si="1"/>
        <v>11.099999999999998</v>
      </c>
    </row>
    <row r="63" spans="1:10">
      <c r="A63" s="8"/>
      <c r="B63" s="58"/>
      <c r="C63" s="8" t="s">
        <v>1688</v>
      </c>
      <c r="D63" s="71" t="s">
        <v>1689</v>
      </c>
      <c r="E63" s="8"/>
      <c r="F63" s="8"/>
      <c r="G63" s="8"/>
      <c r="H63" s="8" t="s">
        <v>1690</v>
      </c>
      <c r="I63" s="8">
        <v>6.58</v>
      </c>
      <c r="J63" s="8">
        <f t="shared" si="1"/>
        <v>17.68</v>
      </c>
    </row>
    <row r="64" spans="1:10">
      <c r="A64" s="8"/>
      <c r="B64" s="55"/>
      <c r="C64" s="8"/>
      <c r="D64" s="8"/>
      <c r="E64" s="8"/>
      <c r="F64" s="8"/>
      <c r="G64" s="8"/>
      <c r="H64" s="8"/>
      <c r="I64" s="8"/>
      <c r="J64" s="8">
        <f t="shared" si="1"/>
        <v>17.68</v>
      </c>
    </row>
    <row r="65" spans="1:10">
      <c r="A65" s="8"/>
      <c r="B65" s="55"/>
      <c r="C65" s="8" t="s">
        <v>1691</v>
      </c>
      <c r="D65" s="8" t="s">
        <v>1692</v>
      </c>
      <c r="E65" s="8"/>
      <c r="F65" s="8"/>
      <c r="G65" s="8"/>
      <c r="H65" s="8"/>
      <c r="I65" s="8">
        <v>3.15</v>
      </c>
      <c r="J65" s="8">
        <f t="shared" si="1"/>
        <v>20.83</v>
      </c>
    </row>
    <row r="66" spans="1:10">
      <c r="A66" s="8"/>
      <c r="B66" s="55"/>
      <c r="C66" s="8"/>
      <c r="D66" s="8" t="s">
        <v>1693</v>
      </c>
      <c r="E66" s="8"/>
      <c r="F66" s="8"/>
      <c r="G66" s="8"/>
      <c r="H66" s="8"/>
      <c r="I66" s="8">
        <v>-1</v>
      </c>
      <c r="J66" s="8">
        <f t="shared" ref="J66:J87" si="2">+J65+I66</f>
        <v>19.829999999999998</v>
      </c>
    </row>
    <row r="67" spans="1:10">
      <c r="A67" s="8"/>
      <c r="B67" s="55"/>
      <c r="C67" s="8" t="s">
        <v>1694</v>
      </c>
      <c r="D67" s="8" t="s">
        <v>1695</v>
      </c>
      <c r="E67" s="8"/>
      <c r="F67" s="8"/>
      <c r="G67" s="8"/>
      <c r="H67" s="8"/>
      <c r="I67" s="8">
        <v>-1</v>
      </c>
      <c r="J67" s="8">
        <f t="shared" si="2"/>
        <v>18.829999999999998</v>
      </c>
    </row>
    <row r="68" spans="1:10">
      <c r="A68" s="8"/>
      <c r="B68" s="55"/>
      <c r="C68" s="8"/>
      <c r="D68" s="8" t="s">
        <v>1696</v>
      </c>
      <c r="E68" s="8"/>
      <c r="F68" s="8"/>
      <c r="G68" s="8"/>
      <c r="H68" s="8"/>
      <c r="I68" s="8">
        <v>-1</v>
      </c>
      <c r="J68" s="8">
        <f t="shared" si="2"/>
        <v>17.829999999999998</v>
      </c>
    </row>
    <row r="69" spans="1:10">
      <c r="A69" s="8"/>
      <c r="B69" s="55"/>
      <c r="C69" s="8" t="s">
        <v>1684</v>
      </c>
      <c r="D69" s="8" t="s">
        <v>1697</v>
      </c>
      <c r="E69" s="8"/>
      <c r="F69" s="8"/>
      <c r="G69" s="8"/>
      <c r="H69" s="8"/>
      <c r="I69" s="8">
        <v>-1</v>
      </c>
      <c r="J69" s="8">
        <f t="shared" si="2"/>
        <v>16.829999999999998</v>
      </c>
    </row>
    <row r="70" spans="1:10">
      <c r="A70" s="9"/>
      <c r="B70" s="55"/>
      <c r="C70" s="8" t="s">
        <v>1698</v>
      </c>
      <c r="D70" s="8" t="s">
        <v>1699</v>
      </c>
      <c r="E70" s="8"/>
      <c r="F70" s="8"/>
      <c r="G70" s="8"/>
      <c r="H70" s="8"/>
      <c r="I70" s="8">
        <v>-1</v>
      </c>
      <c r="J70" s="8">
        <f t="shared" si="2"/>
        <v>15.829999999999998</v>
      </c>
    </row>
    <row r="71" spans="1:10">
      <c r="A71" s="8"/>
      <c r="B71" s="55"/>
      <c r="C71" s="8" t="s">
        <v>1700</v>
      </c>
      <c r="D71" s="8" t="s">
        <v>1701</v>
      </c>
      <c r="E71" s="8"/>
      <c r="F71" s="8"/>
      <c r="G71" s="8"/>
      <c r="H71" s="8"/>
      <c r="I71" s="8">
        <v>-2</v>
      </c>
      <c r="J71" s="8">
        <f t="shared" si="2"/>
        <v>13.829999999999998</v>
      </c>
    </row>
    <row r="72" spans="1:10">
      <c r="A72" s="8"/>
      <c r="B72" s="55"/>
      <c r="C72" s="8" t="s">
        <v>1702</v>
      </c>
      <c r="D72" s="8" t="s">
        <v>1703</v>
      </c>
      <c r="E72" s="8"/>
      <c r="F72" s="8"/>
      <c r="G72" s="8"/>
      <c r="H72" s="8"/>
      <c r="I72" s="8">
        <v>-1</v>
      </c>
      <c r="J72" s="8">
        <f t="shared" si="2"/>
        <v>12.829999999999998</v>
      </c>
    </row>
    <row r="73" spans="1:10">
      <c r="A73" s="8"/>
      <c r="B73" s="55"/>
      <c r="C73" s="8"/>
      <c r="D73" s="8"/>
      <c r="E73" s="8"/>
      <c r="F73" s="8"/>
      <c r="G73" s="8"/>
      <c r="H73" s="8"/>
      <c r="I73" s="8"/>
      <c r="J73" s="8">
        <f t="shared" si="2"/>
        <v>12.829999999999998</v>
      </c>
    </row>
    <row r="74" spans="1:10">
      <c r="A74" s="8"/>
      <c r="B74" s="55"/>
      <c r="C74" s="8" t="s">
        <v>1704</v>
      </c>
      <c r="D74" s="8" t="s">
        <v>1705</v>
      </c>
      <c r="E74" s="8"/>
      <c r="F74" s="8"/>
      <c r="G74" s="8"/>
      <c r="H74" s="8"/>
      <c r="I74" s="8">
        <v>4.01</v>
      </c>
      <c r="J74" s="8">
        <f t="shared" si="2"/>
        <v>16.839999999999996</v>
      </c>
    </row>
    <row r="75" spans="1:10">
      <c r="A75" s="9"/>
      <c r="B75" s="55"/>
      <c r="C75" s="8" t="s">
        <v>1706</v>
      </c>
      <c r="D75" s="8" t="s">
        <v>1707</v>
      </c>
      <c r="E75" s="8"/>
      <c r="F75" s="8"/>
      <c r="G75" s="8"/>
      <c r="H75" s="8"/>
      <c r="I75" s="8">
        <v>-1</v>
      </c>
      <c r="J75" s="8">
        <f t="shared" si="2"/>
        <v>15.839999999999996</v>
      </c>
    </row>
    <row r="76" spans="1:10">
      <c r="A76" s="9"/>
      <c r="B76" s="55"/>
      <c r="C76" s="74"/>
      <c r="D76" s="74"/>
      <c r="E76" s="74"/>
      <c r="F76" s="8"/>
      <c r="G76" s="8"/>
      <c r="H76" s="8"/>
      <c r="I76" s="8"/>
      <c r="J76" s="8">
        <f t="shared" si="2"/>
        <v>15.839999999999996</v>
      </c>
    </row>
    <row r="77" spans="1:10">
      <c r="A77" s="8"/>
      <c r="B77" s="55"/>
      <c r="C77" s="8" t="s">
        <v>1708</v>
      </c>
      <c r="D77" s="8" t="s">
        <v>1709</v>
      </c>
      <c r="E77" s="8"/>
      <c r="F77" s="8"/>
      <c r="G77" s="8"/>
      <c r="H77" s="8"/>
      <c r="I77" s="8">
        <v>-1</v>
      </c>
      <c r="J77" s="8">
        <f t="shared" si="2"/>
        <v>14.839999999999996</v>
      </c>
    </row>
    <row r="78" spans="1:10">
      <c r="A78" s="9"/>
      <c r="B78" s="55"/>
      <c r="C78" s="8" t="s">
        <v>1710</v>
      </c>
      <c r="D78" s="8" t="s">
        <v>1711</v>
      </c>
      <c r="E78" s="8"/>
      <c r="F78" s="8"/>
      <c r="G78" s="8"/>
      <c r="H78" s="8"/>
      <c r="I78" s="8">
        <v>-1</v>
      </c>
      <c r="J78" s="8">
        <f t="shared" si="2"/>
        <v>13.839999999999996</v>
      </c>
    </row>
    <row r="79" spans="1:10">
      <c r="A79" s="8"/>
      <c r="B79" s="55"/>
      <c r="C79" s="8" t="s">
        <v>1712</v>
      </c>
      <c r="D79" s="8" t="s">
        <v>1713</v>
      </c>
      <c r="E79" s="8"/>
      <c r="F79" s="8"/>
      <c r="G79" s="8"/>
      <c r="H79" s="8" t="s">
        <v>1714</v>
      </c>
      <c r="I79" s="8">
        <v>1.24</v>
      </c>
      <c r="J79" s="8">
        <f t="shared" si="2"/>
        <v>15.079999999999997</v>
      </c>
    </row>
    <row r="80" spans="1:10">
      <c r="A80" s="8"/>
      <c r="B80" s="55"/>
      <c r="C80" s="74"/>
      <c r="D80" s="74"/>
      <c r="E80" s="74"/>
      <c r="F80" s="74"/>
      <c r="G80" s="74"/>
      <c r="H80" s="74"/>
      <c r="I80" s="8"/>
      <c r="J80" s="8">
        <f t="shared" si="2"/>
        <v>15.079999999999997</v>
      </c>
    </row>
    <row r="81" spans="1:20">
      <c r="A81" s="8"/>
      <c r="B81" s="55"/>
      <c r="C81" s="8" t="s">
        <v>1715</v>
      </c>
      <c r="D81" s="8" t="s">
        <v>1716</v>
      </c>
      <c r="E81" s="8"/>
      <c r="F81" s="8"/>
      <c r="G81" s="8"/>
      <c r="H81" s="8" t="s">
        <v>1190</v>
      </c>
      <c r="I81" s="8">
        <v>22.39</v>
      </c>
      <c r="J81" s="8">
        <f t="shared" si="2"/>
        <v>37.47</v>
      </c>
    </row>
    <row r="82" spans="1:20">
      <c r="A82" s="9"/>
      <c r="B82" s="45"/>
      <c r="C82" s="8" t="s">
        <v>1626</v>
      </c>
      <c r="D82" s="8" t="s">
        <v>1717</v>
      </c>
      <c r="E82" s="8"/>
      <c r="F82" s="8"/>
      <c r="G82" s="8"/>
      <c r="H82" s="8"/>
      <c r="I82" s="8">
        <v>-1</v>
      </c>
      <c r="J82" s="8">
        <f t="shared" si="2"/>
        <v>36.47</v>
      </c>
    </row>
    <row r="83" spans="1:20">
      <c r="A83" s="8"/>
      <c r="B83" s="57"/>
      <c r="C83" s="8" t="s">
        <v>1718</v>
      </c>
      <c r="D83" s="8" t="s">
        <v>1719</v>
      </c>
      <c r="E83" s="8"/>
      <c r="F83" s="8"/>
      <c r="G83" s="8"/>
      <c r="H83" s="8" t="s">
        <v>1190</v>
      </c>
      <c r="I83" s="8">
        <v>3.14</v>
      </c>
      <c r="J83" s="8">
        <f t="shared" si="2"/>
        <v>39.61</v>
      </c>
    </row>
    <row r="84" spans="1:20">
      <c r="A84" s="9"/>
      <c r="B84" s="55"/>
      <c r="C84" s="74"/>
      <c r="D84" s="74"/>
      <c r="E84" s="74"/>
      <c r="F84" s="74"/>
      <c r="G84" s="74"/>
      <c r="H84" s="74"/>
      <c r="I84" s="8"/>
      <c r="J84" s="8">
        <f t="shared" si="2"/>
        <v>39.61</v>
      </c>
    </row>
    <row r="85" spans="1:20">
      <c r="A85" s="8"/>
      <c r="B85" s="55"/>
      <c r="C85" s="72">
        <v>1.55</v>
      </c>
      <c r="D85" s="72" t="s">
        <v>9</v>
      </c>
      <c r="E85" s="72" t="s">
        <v>1720</v>
      </c>
      <c r="F85" s="8"/>
      <c r="G85" s="8"/>
      <c r="H85" s="8" t="s">
        <v>1195</v>
      </c>
      <c r="I85" s="8">
        <v>-1</v>
      </c>
      <c r="J85" s="8">
        <f t="shared" si="2"/>
        <v>38.61</v>
      </c>
    </row>
    <row r="86" spans="1:20">
      <c r="A86" s="8"/>
      <c r="B86" s="50"/>
      <c r="C86" s="72">
        <v>1.55</v>
      </c>
      <c r="D86" s="72" t="s">
        <v>9</v>
      </c>
      <c r="E86" s="72" t="s">
        <v>1721</v>
      </c>
      <c r="F86" s="72"/>
      <c r="G86" s="72"/>
      <c r="H86" s="73" t="s">
        <v>1190</v>
      </c>
      <c r="I86" s="8">
        <v>-0.17</v>
      </c>
      <c r="J86" s="8">
        <f t="shared" si="2"/>
        <v>38.44</v>
      </c>
    </row>
    <row r="87" spans="1:20">
      <c r="A87" s="9"/>
      <c r="B87" s="45"/>
      <c r="C87" s="72">
        <v>4.1500000000000004</v>
      </c>
      <c r="D87" s="72" t="s">
        <v>9</v>
      </c>
      <c r="E87" s="72" t="s">
        <v>1722</v>
      </c>
      <c r="F87" s="72"/>
      <c r="G87" s="72"/>
      <c r="H87" s="73" t="s">
        <v>1195</v>
      </c>
      <c r="I87" s="2">
        <v>-1</v>
      </c>
      <c r="J87" s="8">
        <f t="shared" si="2"/>
        <v>37.44</v>
      </c>
    </row>
    <row r="88" spans="1:20">
      <c r="A88" s="8"/>
      <c r="B88" s="45"/>
      <c r="C88" s="45"/>
      <c r="D88" s="45"/>
      <c r="E88" s="46"/>
      <c r="F88" s="8"/>
      <c r="G88" s="8"/>
      <c r="H88" s="8"/>
      <c r="I88" s="8"/>
      <c r="J88" s="8"/>
    </row>
    <row r="89" spans="1:20">
      <c r="A89" s="9"/>
      <c r="B89" s="48"/>
      <c r="C89" s="48"/>
      <c r="D89" s="48"/>
      <c r="E89" s="48"/>
      <c r="F89" s="8"/>
      <c r="G89" s="8"/>
      <c r="H89" s="8"/>
      <c r="I89" s="8"/>
      <c r="J89" s="8"/>
    </row>
    <row r="90" spans="1:20">
      <c r="A90" s="8"/>
      <c r="B90" s="48"/>
      <c r="C90" s="48"/>
      <c r="D90" s="48"/>
      <c r="E90" s="48"/>
      <c r="F90" s="8"/>
      <c r="G90" s="8"/>
      <c r="H90" s="8"/>
      <c r="I90" s="8"/>
      <c r="J90" s="8"/>
    </row>
    <row r="91" spans="1:20">
      <c r="A91" s="8"/>
      <c r="B91" s="45"/>
      <c r="C91" s="45"/>
      <c r="D91" s="45"/>
      <c r="E91" s="46"/>
      <c r="F91" s="8"/>
      <c r="G91" s="8"/>
      <c r="H91" s="8"/>
      <c r="I91" s="8"/>
      <c r="J91" s="8"/>
    </row>
    <row r="92" spans="1:20">
      <c r="A92" s="8"/>
      <c r="B92" s="45"/>
      <c r="C92" s="45"/>
      <c r="D92" s="45"/>
      <c r="E92" s="46"/>
      <c r="F92" s="8"/>
      <c r="G92" s="8"/>
      <c r="H92" s="8"/>
      <c r="I92" s="8"/>
      <c r="J92" s="8"/>
    </row>
    <row r="93" spans="1:20">
      <c r="A93" s="8"/>
      <c r="B93" s="45"/>
      <c r="C93" s="45"/>
      <c r="D93" s="45"/>
      <c r="E93" s="46"/>
      <c r="F93" s="8"/>
      <c r="G93" s="8"/>
      <c r="H93" s="8"/>
      <c r="I93" s="8"/>
      <c r="J93" s="8"/>
    </row>
    <row r="94" spans="1:20">
      <c r="A94" s="8"/>
      <c r="B94" s="10"/>
      <c r="C94" s="48"/>
      <c r="D94" s="48"/>
      <c r="E94" s="48"/>
      <c r="F94" s="2"/>
      <c r="G94" s="8"/>
      <c r="H94" s="8"/>
      <c r="I94" s="8"/>
      <c r="J94" s="8"/>
    </row>
    <row r="95" spans="1:20">
      <c r="A95" s="8"/>
      <c r="B95" s="45"/>
      <c r="C95" s="45"/>
      <c r="D95" s="45"/>
      <c r="E95" s="46"/>
      <c r="F95" s="2"/>
      <c r="G95" s="8"/>
      <c r="H95" s="8"/>
      <c r="I95" s="8"/>
      <c r="J95" s="8"/>
    </row>
    <row r="96" spans="1:20">
      <c r="A96" s="8"/>
      <c r="B96" s="8"/>
      <c r="C96" s="8"/>
      <c r="D96" s="8"/>
      <c r="E96" s="8"/>
      <c r="F96" s="38"/>
      <c r="G96" s="8"/>
      <c r="H96" s="8"/>
      <c r="I96" s="8"/>
      <c r="J96" s="8"/>
      <c r="T96" s="8"/>
    </row>
    <row r="97" spans="1:22">
      <c r="T97" s="8"/>
    </row>
    <row r="98" spans="1:22" ht="16.5">
      <c r="L98" s="63"/>
      <c r="T98" s="8"/>
    </row>
    <row r="99" spans="1:22">
      <c r="T99" s="8"/>
    </row>
    <row r="100" spans="1:22">
      <c r="T100" s="8"/>
    </row>
    <row r="101" spans="1:22">
      <c r="T101" s="8"/>
    </row>
    <row r="102" spans="1:22">
      <c r="A102" s="60"/>
      <c r="T102" s="8"/>
    </row>
    <row r="103" spans="1:22">
      <c r="A103" s="60"/>
      <c r="T103" s="8"/>
    </row>
    <row r="104" spans="1:22">
      <c r="T104" s="8"/>
    </row>
    <row r="105" spans="1:22">
      <c r="T105" s="8"/>
    </row>
    <row r="106" spans="1:22">
      <c r="T106" s="8"/>
      <c r="V106" s="8"/>
    </row>
    <row r="107" spans="1:22">
      <c r="A107" s="60"/>
      <c r="L107" s="64"/>
      <c r="T107" s="8"/>
      <c r="V107" s="8"/>
    </row>
    <row r="108" spans="1:22">
      <c r="L108" s="64"/>
      <c r="T108" s="8"/>
      <c r="V108" s="8"/>
    </row>
    <row r="109" spans="1:22">
      <c r="T109" s="2"/>
      <c r="V109" s="8"/>
    </row>
    <row r="110" spans="1:22">
      <c r="T110" s="2"/>
      <c r="V110" s="8"/>
    </row>
    <row r="111" spans="1:22">
      <c r="T111" s="8"/>
      <c r="V111" s="8"/>
    </row>
    <row r="112" spans="1:22">
      <c r="T112" s="8"/>
      <c r="V112" s="8"/>
    </row>
    <row r="113" spans="1:22">
      <c r="T113" s="8"/>
      <c r="V113" s="8"/>
    </row>
    <row r="114" spans="1:22">
      <c r="T114" s="8"/>
      <c r="V114" s="8"/>
    </row>
    <row r="115" spans="1:22">
      <c r="T115" s="8"/>
      <c r="V115" s="8"/>
    </row>
    <row r="116" spans="1:22">
      <c r="T116" s="8"/>
      <c r="V116" s="8"/>
    </row>
    <row r="117" spans="1:22">
      <c r="T117" s="8"/>
      <c r="V117" s="8"/>
    </row>
    <row r="118" spans="1:22">
      <c r="A118" s="60"/>
      <c r="H118" s="8"/>
      <c r="I118" s="8"/>
      <c r="T118" s="8"/>
      <c r="V118" s="8"/>
    </row>
    <row r="119" spans="1:22">
      <c r="H119" s="8"/>
      <c r="I119" s="8"/>
      <c r="T119" s="8"/>
      <c r="V119" s="8"/>
    </row>
    <row r="120" spans="1:22">
      <c r="T120" s="10"/>
      <c r="V120" s="8"/>
    </row>
    <row r="121" spans="1:22">
      <c r="A121" s="60"/>
      <c r="T121" s="8"/>
      <c r="V121" s="8"/>
    </row>
    <row r="122" spans="1:22">
      <c r="T122" s="8"/>
      <c r="V122" s="8"/>
    </row>
    <row r="123" spans="1:22">
      <c r="T123" s="8"/>
      <c r="V123" s="8"/>
    </row>
    <row r="124" spans="1:22">
      <c r="T124" s="8"/>
      <c r="V124" s="8"/>
    </row>
    <row r="125" spans="1:22">
      <c r="T125" s="8"/>
      <c r="V125" s="8"/>
    </row>
    <row r="126" spans="1:22">
      <c r="T126" s="8"/>
      <c r="V126" s="8"/>
    </row>
    <row r="127" spans="1:22">
      <c r="T127" s="8"/>
      <c r="V127" s="8"/>
    </row>
    <row r="128" spans="1:22">
      <c r="A128" s="60"/>
      <c r="T128" s="8"/>
      <c r="V128" s="8"/>
    </row>
    <row r="129" spans="1:22">
      <c r="T129" s="8"/>
      <c r="V129" s="8"/>
    </row>
    <row r="130" spans="1:22">
      <c r="T130" s="67"/>
      <c r="V130" s="8"/>
    </row>
    <row r="131" spans="1:22">
      <c r="A131" s="60"/>
      <c r="T131" s="8"/>
      <c r="V131" s="8"/>
    </row>
    <row r="132" spans="1:22">
      <c r="T132" s="8"/>
      <c r="V132" s="8"/>
    </row>
    <row r="133" spans="1:22">
      <c r="T133" s="8"/>
      <c r="V133" s="8"/>
    </row>
    <row r="134" spans="1:22">
      <c r="T134" s="8"/>
      <c r="V134" s="8"/>
    </row>
    <row r="135" spans="1:22">
      <c r="T135" s="8"/>
      <c r="V135" s="8"/>
    </row>
    <row r="136" spans="1:22">
      <c r="A136" s="60"/>
      <c r="T136" s="8"/>
      <c r="V136" s="8"/>
    </row>
    <row r="137" spans="1:22">
      <c r="T137" s="8"/>
      <c r="V137" s="8"/>
    </row>
    <row r="138" spans="1:22">
      <c r="T138" s="8"/>
      <c r="V138" s="8"/>
    </row>
    <row r="139" spans="1:22">
      <c r="T139" s="8"/>
      <c r="V139" s="8"/>
    </row>
    <row r="140" spans="1:22">
      <c r="T140" s="8"/>
      <c r="V140" s="8"/>
    </row>
    <row r="141" spans="1:22">
      <c r="T141" s="8"/>
      <c r="V141" s="8"/>
    </row>
    <row r="142" spans="1:22">
      <c r="T142" s="8"/>
      <c r="V142" s="8"/>
    </row>
    <row r="143" spans="1:22">
      <c r="T143" s="8"/>
      <c r="V143" s="8"/>
    </row>
    <row r="144" spans="1:22">
      <c r="T144" s="8"/>
      <c r="V144" s="8"/>
    </row>
    <row r="145" spans="8:22">
      <c r="T145" s="8"/>
      <c r="V145" s="8"/>
    </row>
    <row r="146" spans="8:22">
      <c r="T146" s="8"/>
      <c r="V146" s="8"/>
    </row>
    <row r="147" spans="8:22">
      <c r="L147" s="64"/>
      <c r="T147" s="8"/>
      <c r="V147" s="8"/>
    </row>
    <row r="148" spans="8:22">
      <c r="H148" s="8"/>
      <c r="I148" s="8"/>
      <c r="T148" s="8"/>
      <c r="V148" s="8"/>
    </row>
    <row r="149" spans="8:22">
      <c r="T149" s="8"/>
      <c r="V149" s="8"/>
    </row>
    <row r="150" spans="8:22">
      <c r="T150" s="8"/>
      <c r="V150" s="8"/>
    </row>
    <row r="151" spans="8:22">
      <c r="T151" s="8"/>
      <c r="V151" s="8"/>
    </row>
    <row r="152" spans="8:22">
      <c r="T152" s="8"/>
      <c r="V152" s="8"/>
    </row>
    <row r="153" spans="8:22">
      <c r="T153" s="8"/>
      <c r="V153" s="8"/>
    </row>
    <row r="154" spans="8:22">
      <c r="T154" s="8"/>
      <c r="V154" s="8"/>
    </row>
    <row r="155" spans="8:22">
      <c r="T155" s="8"/>
      <c r="V155" s="8"/>
    </row>
    <row r="156" spans="8:22">
      <c r="T156" s="8"/>
      <c r="V156" s="8"/>
    </row>
    <row r="157" spans="8:22">
      <c r="T157" s="8"/>
      <c r="V157" s="8"/>
    </row>
    <row r="158" spans="8:22">
      <c r="T158" s="8"/>
      <c r="V158" s="8"/>
    </row>
    <row r="159" spans="8:22">
      <c r="T159" s="8"/>
      <c r="V159" s="8"/>
    </row>
    <row r="160" spans="8:22">
      <c r="T160" s="8"/>
      <c r="V160" s="8"/>
    </row>
    <row r="161" spans="20:22">
      <c r="T161" s="8"/>
      <c r="V161" s="8"/>
    </row>
    <row r="162" spans="20:22">
      <c r="T162" s="8"/>
      <c r="V162" s="8"/>
    </row>
    <row r="163" spans="20:22">
      <c r="T163" s="8"/>
      <c r="V163" s="8"/>
    </row>
    <row r="164" spans="20:22">
      <c r="T164" s="8"/>
      <c r="V164" s="8"/>
    </row>
    <row r="165" spans="20:22">
      <c r="V165" s="8"/>
    </row>
    <row r="166" spans="20:22">
      <c r="V166" s="8"/>
    </row>
    <row r="167" spans="20:22">
      <c r="V167" s="8"/>
    </row>
    <row r="168" spans="20:22">
      <c r="V168" s="8"/>
    </row>
    <row r="169" spans="20:22">
      <c r="V169" s="8"/>
    </row>
    <row r="170" spans="20:22">
      <c r="V170" s="8"/>
    </row>
    <row r="171" spans="20:22">
      <c r="V171" s="8"/>
    </row>
    <row r="172" spans="20:22">
      <c r="V172" s="8"/>
    </row>
    <row r="173" spans="20:22">
      <c r="V173" s="8"/>
    </row>
    <row r="174" spans="20:22">
      <c r="V174" s="8"/>
    </row>
    <row r="175" spans="20:22">
      <c r="V175" s="8"/>
    </row>
    <row r="176" spans="20:22">
      <c r="V176" s="8"/>
    </row>
    <row r="177" spans="22:22">
      <c r="V177" s="8"/>
    </row>
    <row r="178" spans="22:22">
      <c r="V178" s="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A51" workbookViewId="0">
      <selection activeCell="G68" sqref="G68"/>
    </sheetView>
  </sheetViews>
  <sheetFormatPr defaultRowHeight="15"/>
  <sheetData>
    <row r="2" spans="1:8">
      <c r="A2" s="8"/>
      <c r="B2" s="8"/>
      <c r="C2" s="8"/>
      <c r="D2" s="8"/>
      <c r="E2" s="8"/>
      <c r="F2" s="8"/>
      <c r="G2" s="8"/>
      <c r="H2" s="8">
        <f t="shared" ref="H2:H65" si="0">+H1+G2</f>
        <v>0</v>
      </c>
    </row>
    <row r="3" spans="1:8">
      <c r="A3" s="8" t="s">
        <v>1723</v>
      </c>
      <c r="B3" s="75" t="s">
        <v>1724</v>
      </c>
      <c r="C3" s="8"/>
      <c r="D3" s="8"/>
      <c r="E3" s="8"/>
      <c r="F3" s="2" t="s">
        <v>498</v>
      </c>
      <c r="G3" s="8"/>
      <c r="H3" s="8">
        <f t="shared" si="0"/>
        <v>0</v>
      </c>
    </row>
    <row r="4" spans="1:8">
      <c r="A4" s="8" t="s">
        <v>1725</v>
      </c>
      <c r="B4" s="75" t="s">
        <v>1726</v>
      </c>
      <c r="C4" s="8"/>
      <c r="D4" s="8"/>
      <c r="E4" s="8"/>
      <c r="F4" s="2" t="s">
        <v>1195</v>
      </c>
      <c r="G4" s="8">
        <v>-1</v>
      </c>
      <c r="H4" s="8">
        <f t="shared" si="0"/>
        <v>-1</v>
      </c>
    </row>
    <row r="5" spans="1:8">
      <c r="A5" s="8" t="s">
        <v>1727</v>
      </c>
      <c r="B5" s="75" t="s">
        <v>1728</v>
      </c>
      <c r="C5" s="8"/>
      <c r="D5" s="8"/>
      <c r="E5" s="8"/>
      <c r="F5" s="2" t="s">
        <v>1179</v>
      </c>
      <c r="G5" s="8">
        <v>-1</v>
      </c>
      <c r="H5" s="8">
        <f t="shared" si="0"/>
        <v>-2</v>
      </c>
    </row>
    <row r="6" spans="1:8">
      <c r="A6" s="8"/>
      <c r="B6" s="8"/>
      <c r="C6" s="8"/>
      <c r="D6" s="8"/>
      <c r="E6" s="8"/>
      <c r="F6" s="8"/>
      <c r="G6" s="8"/>
      <c r="H6" s="8">
        <f t="shared" si="0"/>
        <v>-2</v>
      </c>
    </row>
    <row r="7" spans="1:8">
      <c r="A7" s="8" t="s">
        <v>1729</v>
      </c>
      <c r="B7" s="75" t="s">
        <v>1730</v>
      </c>
      <c r="C7" s="8"/>
      <c r="D7" s="8"/>
      <c r="E7" s="8"/>
      <c r="F7" s="8" t="s">
        <v>1195</v>
      </c>
      <c r="G7" s="8">
        <v>2.2999999999999998</v>
      </c>
      <c r="H7" s="8">
        <f t="shared" si="0"/>
        <v>0.29999999999999982</v>
      </c>
    </row>
    <row r="8" spans="1:8">
      <c r="A8" s="64" t="s">
        <v>1731</v>
      </c>
      <c r="B8" s="8"/>
      <c r="C8" s="8"/>
      <c r="D8" s="8"/>
      <c r="E8" s="8"/>
      <c r="F8" s="8" t="s">
        <v>1195</v>
      </c>
      <c r="G8" s="8">
        <v>-1</v>
      </c>
      <c r="H8" s="8">
        <f t="shared" si="0"/>
        <v>-0.70000000000000018</v>
      </c>
    </row>
    <row r="9" spans="1:8">
      <c r="A9" s="64" t="s">
        <v>1732</v>
      </c>
      <c r="B9" s="8"/>
      <c r="C9" s="8"/>
      <c r="D9" s="8"/>
      <c r="E9" s="8"/>
      <c r="F9" s="8" t="s">
        <v>1195</v>
      </c>
      <c r="G9" s="8">
        <v>-1</v>
      </c>
      <c r="H9" s="8">
        <f t="shared" si="0"/>
        <v>-1.7000000000000002</v>
      </c>
    </row>
    <row r="10" spans="1:8">
      <c r="A10" s="64" t="s">
        <v>1733</v>
      </c>
      <c r="B10" s="8"/>
      <c r="C10" s="8"/>
      <c r="D10" s="8"/>
      <c r="E10" s="8"/>
      <c r="F10" s="8">
        <v>0</v>
      </c>
      <c r="G10" s="8">
        <v>-1</v>
      </c>
      <c r="H10" s="8">
        <f t="shared" si="0"/>
        <v>-2.7</v>
      </c>
    </row>
    <row r="11" spans="1:8">
      <c r="A11" s="64" t="s">
        <v>1734</v>
      </c>
      <c r="B11" s="8"/>
      <c r="C11" s="8"/>
      <c r="D11" s="8"/>
      <c r="E11" s="8"/>
      <c r="F11" s="8">
        <v>0</v>
      </c>
      <c r="G11" s="8">
        <v>-1</v>
      </c>
      <c r="H11" s="8">
        <f t="shared" si="0"/>
        <v>-3.7</v>
      </c>
    </row>
    <row r="12" spans="1:8">
      <c r="A12" s="64" t="s">
        <v>1735</v>
      </c>
      <c r="B12" s="8"/>
      <c r="C12" s="8"/>
      <c r="D12" s="8"/>
      <c r="E12" s="8"/>
      <c r="F12" s="8" t="s">
        <v>1250</v>
      </c>
      <c r="G12" s="8">
        <v>-1</v>
      </c>
      <c r="H12" s="8">
        <f t="shared" si="0"/>
        <v>-4.7</v>
      </c>
    </row>
    <row r="13" spans="1:8">
      <c r="A13" s="76"/>
      <c r="B13" s="8"/>
      <c r="C13" s="8"/>
      <c r="D13" s="8"/>
      <c r="E13" s="8"/>
      <c r="F13" s="8"/>
      <c r="G13" s="8"/>
      <c r="H13" s="8">
        <f t="shared" si="0"/>
        <v>-4.7</v>
      </c>
    </row>
    <row r="14" spans="1:8">
      <c r="A14" s="64" t="s">
        <v>1736</v>
      </c>
      <c r="B14" s="8" t="s">
        <v>1737</v>
      </c>
      <c r="C14" s="8"/>
      <c r="D14" s="8"/>
      <c r="E14" s="8"/>
      <c r="F14" s="8"/>
      <c r="G14" s="8">
        <v>-1</v>
      </c>
      <c r="H14" s="8">
        <f t="shared" si="0"/>
        <v>-5.7</v>
      </c>
    </row>
    <row r="15" spans="1:8">
      <c r="A15" s="76"/>
      <c r="B15" s="8"/>
      <c r="C15" s="8"/>
      <c r="D15" s="8"/>
      <c r="E15" s="8"/>
      <c r="F15" s="8"/>
      <c r="G15" s="8"/>
      <c r="H15" s="8">
        <f t="shared" si="0"/>
        <v>-5.7</v>
      </c>
    </row>
    <row r="16" spans="1:8">
      <c r="A16" s="64" t="s">
        <v>1738</v>
      </c>
      <c r="B16" s="8" t="s">
        <v>1739</v>
      </c>
      <c r="C16" s="8"/>
      <c r="D16" s="8"/>
      <c r="E16" s="8"/>
      <c r="F16" s="8"/>
      <c r="G16" s="8">
        <v>1.25</v>
      </c>
      <c r="H16" s="8">
        <f t="shared" si="0"/>
        <v>-4.45</v>
      </c>
    </row>
    <row r="17" spans="1:8">
      <c r="A17" s="76" t="s">
        <v>1740</v>
      </c>
      <c r="B17" s="8" t="s">
        <v>1741</v>
      </c>
      <c r="C17" s="8"/>
      <c r="D17" s="8"/>
      <c r="E17" s="8"/>
      <c r="F17" s="8"/>
      <c r="G17" s="8">
        <v>-1</v>
      </c>
      <c r="H17" s="8">
        <f t="shared" si="0"/>
        <v>-5.45</v>
      </c>
    </row>
    <row r="18" spans="1:8">
      <c r="A18" s="64" t="s">
        <v>1742</v>
      </c>
      <c r="B18" s="8" t="s">
        <v>1743</v>
      </c>
      <c r="C18" s="8"/>
      <c r="D18" s="8"/>
      <c r="E18" s="8"/>
      <c r="F18" s="8"/>
      <c r="G18" s="8">
        <v>-1</v>
      </c>
      <c r="H18" s="8">
        <f t="shared" si="0"/>
        <v>-6.45</v>
      </c>
    </row>
    <row r="19" spans="1:8">
      <c r="A19" s="76" t="s">
        <v>1744</v>
      </c>
      <c r="B19" s="8" t="s">
        <v>1745</v>
      </c>
      <c r="C19" s="8"/>
      <c r="D19" s="8"/>
      <c r="E19" s="8"/>
      <c r="F19" s="8"/>
      <c r="G19" s="8">
        <v>-1</v>
      </c>
      <c r="H19" s="8">
        <f t="shared" si="0"/>
        <v>-7.45</v>
      </c>
    </row>
    <row r="20" spans="1:8">
      <c r="A20" s="64" t="s">
        <v>1746</v>
      </c>
      <c r="B20" s="8" t="s">
        <v>1747</v>
      </c>
      <c r="C20" s="8"/>
      <c r="D20" s="8"/>
      <c r="E20" s="8"/>
      <c r="F20" s="8"/>
      <c r="G20" s="8">
        <v>-2</v>
      </c>
      <c r="H20" s="8">
        <f t="shared" si="0"/>
        <v>-9.4499999999999993</v>
      </c>
    </row>
    <row r="21" spans="1:8">
      <c r="A21" s="8"/>
      <c r="B21" s="8"/>
      <c r="C21" s="8"/>
      <c r="D21" s="8"/>
      <c r="E21" s="8"/>
      <c r="F21" s="8"/>
      <c r="G21" s="8"/>
      <c r="H21" s="8">
        <f t="shared" si="0"/>
        <v>-9.4499999999999993</v>
      </c>
    </row>
    <row r="22" spans="1:8">
      <c r="A22" s="8" t="s">
        <v>1748</v>
      </c>
      <c r="B22" s="8" t="s">
        <v>1749</v>
      </c>
      <c r="C22" s="8"/>
      <c r="D22" s="8"/>
      <c r="E22" s="8"/>
      <c r="F22" s="8"/>
      <c r="G22" s="8">
        <v>-3.75</v>
      </c>
      <c r="H22" s="8">
        <f t="shared" si="0"/>
        <v>-13.2</v>
      </c>
    </row>
    <row r="23" spans="1:8">
      <c r="A23" s="8" t="s">
        <v>1750</v>
      </c>
      <c r="B23" s="8" t="s">
        <v>1751</v>
      </c>
      <c r="C23" s="8"/>
      <c r="D23" s="8"/>
      <c r="E23" s="8"/>
      <c r="F23" s="8"/>
      <c r="G23" s="8">
        <v>1.19</v>
      </c>
      <c r="H23" s="8">
        <f t="shared" si="0"/>
        <v>-12.01</v>
      </c>
    </row>
    <row r="24" spans="1:8">
      <c r="A24" s="8"/>
      <c r="B24" s="8"/>
      <c r="C24" s="8"/>
      <c r="D24" s="8"/>
      <c r="E24" s="8"/>
      <c r="F24" s="8"/>
      <c r="G24" s="8"/>
      <c r="H24" s="8">
        <f t="shared" si="0"/>
        <v>-12.01</v>
      </c>
    </row>
    <row r="25" spans="1:8">
      <c r="A25" s="8" t="s">
        <v>1752</v>
      </c>
      <c r="B25" s="8" t="s">
        <v>1753</v>
      </c>
      <c r="C25" s="8"/>
      <c r="D25" s="8"/>
      <c r="E25" s="8"/>
      <c r="F25" s="8"/>
      <c r="G25" s="8">
        <v>-1</v>
      </c>
      <c r="H25" s="8">
        <f t="shared" si="0"/>
        <v>-13.01</v>
      </c>
    </row>
    <row r="26" spans="1:8">
      <c r="A26" s="8" t="s">
        <v>1754</v>
      </c>
      <c r="B26" s="8" t="s">
        <v>1755</v>
      </c>
      <c r="C26" s="8"/>
      <c r="D26" s="8"/>
      <c r="E26" s="8"/>
      <c r="F26" s="8"/>
      <c r="G26" s="8">
        <v>-1</v>
      </c>
      <c r="H26" s="8">
        <f t="shared" si="0"/>
        <v>-14.01</v>
      </c>
    </row>
    <row r="27" spans="1:8">
      <c r="A27" s="8"/>
      <c r="B27" s="8"/>
      <c r="C27" s="8"/>
      <c r="D27" s="8"/>
      <c r="E27" s="8"/>
      <c r="F27" s="8"/>
      <c r="G27" s="8"/>
      <c r="H27" s="8">
        <f t="shared" si="0"/>
        <v>-14.01</v>
      </c>
    </row>
    <row r="28" spans="1:8">
      <c r="A28" s="8" t="s">
        <v>1756</v>
      </c>
      <c r="B28" s="8" t="s">
        <v>1757</v>
      </c>
      <c r="C28" s="8"/>
      <c r="D28" s="8"/>
      <c r="E28" s="8"/>
      <c r="F28" s="8"/>
      <c r="G28" s="8">
        <v>2.17</v>
      </c>
      <c r="H28" s="8">
        <f t="shared" si="0"/>
        <v>-11.84</v>
      </c>
    </row>
    <row r="29" spans="1:8">
      <c r="A29" s="8" t="s">
        <v>1758</v>
      </c>
      <c r="B29" s="8" t="s">
        <v>1759</v>
      </c>
      <c r="C29" s="8"/>
      <c r="D29" s="8"/>
      <c r="E29" s="8"/>
      <c r="F29" s="8"/>
      <c r="G29" s="8">
        <v>-1</v>
      </c>
      <c r="H29" s="8">
        <f t="shared" si="0"/>
        <v>-12.84</v>
      </c>
    </row>
    <row r="30" spans="1:8">
      <c r="A30" s="8" t="s">
        <v>1760</v>
      </c>
      <c r="B30" s="8" t="s">
        <v>1761</v>
      </c>
      <c r="C30" s="8"/>
      <c r="D30" s="8"/>
      <c r="E30" s="8"/>
      <c r="F30" s="8"/>
      <c r="G30" s="8">
        <v>1.35</v>
      </c>
      <c r="H30" s="8">
        <f t="shared" si="0"/>
        <v>-11.49</v>
      </c>
    </row>
    <row r="31" spans="1:8">
      <c r="A31" s="8"/>
      <c r="B31" s="8"/>
      <c r="C31" s="8"/>
      <c r="D31" s="8"/>
      <c r="E31" s="8"/>
      <c r="F31" s="8"/>
      <c r="G31" s="8"/>
      <c r="H31" s="8">
        <f t="shared" si="0"/>
        <v>-11.49</v>
      </c>
    </row>
    <row r="32" spans="1:8">
      <c r="A32" s="8" t="s">
        <v>1762</v>
      </c>
      <c r="B32" s="8" t="s">
        <v>1763</v>
      </c>
      <c r="C32" s="8"/>
      <c r="D32" s="8"/>
      <c r="E32" s="8"/>
      <c r="F32" s="8"/>
      <c r="G32" s="8">
        <v>-2</v>
      </c>
      <c r="H32" s="8">
        <f t="shared" si="0"/>
        <v>-13.49</v>
      </c>
    </row>
    <row r="33" spans="1:8">
      <c r="A33" s="8" t="s">
        <v>1764</v>
      </c>
      <c r="B33" s="8" t="s">
        <v>1765</v>
      </c>
      <c r="C33" s="8"/>
      <c r="D33" s="8"/>
      <c r="E33" s="8"/>
      <c r="F33" s="8"/>
      <c r="G33" s="8">
        <v>-1</v>
      </c>
      <c r="H33" s="8">
        <f t="shared" si="0"/>
        <v>-14.49</v>
      </c>
    </row>
    <row r="34" spans="1:8">
      <c r="A34" s="8"/>
      <c r="B34" s="8"/>
      <c r="C34" s="8"/>
      <c r="D34" s="8"/>
      <c r="E34" s="8"/>
      <c r="F34" s="8"/>
      <c r="G34" s="8"/>
      <c r="H34" s="8">
        <f t="shared" si="0"/>
        <v>-14.49</v>
      </c>
    </row>
    <row r="35" spans="1:8">
      <c r="A35" s="8" t="s">
        <v>1766</v>
      </c>
      <c r="B35" s="8" t="s">
        <v>1767</v>
      </c>
      <c r="C35" s="8"/>
      <c r="D35" s="8"/>
      <c r="E35" s="8"/>
      <c r="F35" s="8"/>
      <c r="G35" s="8">
        <v>-1</v>
      </c>
      <c r="H35" s="8">
        <f t="shared" si="0"/>
        <v>-15.49</v>
      </c>
    </row>
    <row r="36" spans="1:8">
      <c r="A36" s="8" t="s">
        <v>1768</v>
      </c>
      <c r="B36" s="8" t="s">
        <v>1769</v>
      </c>
      <c r="C36" s="8"/>
      <c r="D36" s="8"/>
      <c r="E36" s="8"/>
      <c r="F36" s="8"/>
      <c r="G36" s="8">
        <v>-1</v>
      </c>
      <c r="H36" s="8">
        <f t="shared" si="0"/>
        <v>-16.490000000000002</v>
      </c>
    </row>
    <row r="37" spans="1:8">
      <c r="A37" s="8" t="s">
        <v>1770</v>
      </c>
      <c r="B37" s="8" t="s">
        <v>1771</v>
      </c>
      <c r="C37" s="8"/>
      <c r="D37" s="8"/>
      <c r="E37" s="8"/>
      <c r="F37" s="8"/>
      <c r="G37" s="8">
        <v>-1</v>
      </c>
      <c r="H37" s="8">
        <f t="shared" si="0"/>
        <v>-17.490000000000002</v>
      </c>
    </row>
    <row r="38" spans="1:8">
      <c r="A38" s="8"/>
      <c r="B38" s="8"/>
      <c r="C38" s="8"/>
      <c r="D38" s="8"/>
      <c r="E38" s="8"/>
      <c r="F38" s="8"/>
      <c r="G38" s="8"/>
      <c r="H38" s="8">
        <f t="shared" si="0"/>
        <v>-17.490000000000002</v>
      </c>
    </row>
    <row r="39" spans="1:8">
      <c r="A39" s="8" t="s">
        <v>1772</v>
      </c>
      <c r="B39" s="8" t="s">
        <v>1773</v>
      </c>
      <c r="C39" s="8"/>
      <c r="D39" s="8"/>
      <c r="E39" s="8"/>
      <c r="F39" s="8"/>
      <c r="G39" s="8">
        <v>9.5500000000000007</v>
      </c>
      <c r="H39" s="8">
        <f t="shared" si="0"/>
        <v>-7.9400000000000013</v>
      </c>
    </row>
    <row r="40" spans="1:8">
      <c r="A40" s="8"/>
      <c r="B40" s="8"/>
      <c r="C40" s="8"/>
      <c r="D40" s="8"/>
      <c r="E40" s="8"/>
      <c r="F40" s="8"/>
      <c r="G40" s="8"/>
      <c r="H40" s="8">
        <f t="shared" si="0"/>
        <v>-7.9400000000000013</v>
      </c>
    </row>
    <row r="41" spans="1:8">
      <c r="A41" s="8" t="s">
        <v>1774</v>
      </c>
      <c r="B41" s="8" t="s">
        <v>1775</v>
      </c>
      <c r="C41" s="8"/>
      <c r="D41" s="8"/>
      <c r="E41" s="8"/>
      <c r="F41" s="8"/>
      <c r="G41" s="8">
        <v>2.86</v>
      </c>
      <c r="H41" s="8">
        <f t="shared" si="0"/>
        <v>-5.0800000000000018</v>
      </c>
    </row>
    <row r="42" spans="1:8">
      <c r="A42" s="8" t="s">
        <v>1776</v>
      </c>
      <c r="B42" s="8" t="s">
        <v>1777</v>
      </c>
      <c r="C42" s="8"/>
      <c r="D42" s="8"/>
      <c r="E42" s="8"/>
      <c r="F42" s="8"/>
      <c r="G42" s="8">
        <v>-1</v>
      </c>
      <c r="H42" s="8">
        <f t="shared" si="0"/>
        <v>-6.0800000000000018</v>
      </c>
    </row>
    <row r="43" spans="1:8">
      <c r="A43" s="8"/>
      <c r="B43" s="8"/>
      <c r="C43" s="8"/>
      <c r="D43" s="8"/>
      <c r="E43" s="8"/>
      <c r="F43" s="8"/>
      <c r="G43" s="8"/>
      <c r="H43" s="8">
        <f t="shared" si="0"/>
        <v>-6.0800000000000018</v>
      </c>
    </row>
    <row r="44" spans="1:8">
      <c r="A44" s="8" t="s">
        <v>1778</v>
      </c>
      <c r="B44" s="8" t="s">
        <v>1779</v>
      </c>
      <c r="C44" s="8"/>
      <c r="D44" s="8"/>
      <c r="E44" s="8"/>
      <c r="F44" s="8"/>
      <c r="G44" s="8">
        <v>4.58</v>
      </c>
      <c r="H44" s="8">
        <f t="shared" si="0"/>
        <v>-1.5000000000000018</v>
      </c>
    </row>
    <row r="45" spans="1:8">
      <c r="A45" s="8" t="s">
        <v>1780</v>
      </c>
      <c r="B45" s="8" t="s">
        <v>1781</v>
      </c>
      <c r="C45" s="8"/>
      <c r="D45" s="8"/>
      <c r="E45" s="8"/>
      <c r="F45" s="8"/>
      <c r="G45" s="8">
        <v>-2</v>
      </c>
      <c r="H45" s="8">
        <f t="shared" si="0"/>
        <v>-3.5000000000000018</v>
      </c>
    </row>
    <row r="46" spans="1:8">
      <c r="A46" s="8"/>
      <c r="B46" s="8"/>
      <c r="C46" s="8"/>
      <c r="D46" s="8"/>
      <c r="E46" s="8"/>
      <c r="F46" s="8"/>
      <c r="G46" s="8"/>
      <c r="H46" s="8">
        <f t="shared" si="0"/>
        <v>-3.5000000000000018</v>
      </c>
    </row>
    <row r="47" spans="1:8">
      <c r="A47" s="8"/>
      <c r="B47" s="8" t="s">
        <v>1782</v>
      </c>
      <c r="C47" s="8"/>
      <c r="D47" s="8"/>
      <c r="E47" s="8"/>
      <c r="F47" s="8"/>
      <c r="G47" s="8">
        <v>-2</v>
      </c>
      <c r="H47" s="8">
        <f t="shared" si="0"/>
        <v>-5.5000000000000018</v>
      </c>
    </row>
    <row r="48" spans="1:8">
      <c r="A48" s="8"/>
      <c r="B48" s="8" t="s">
        <v>1783</v>
      </c>
      <c r="C48" s="8"/>
      <c r="D48" s="8"/>
      <c r="E48" s="8"/>
      <c r="F48" s="8"/>
      <c r="G48" s="8">
        <v>-2</v>
      </c>
      <c r="H48" s="8">
        <f t="shared" si="0"/>
        <v>-7.5000000000000018</v>
      </c>
    </row>
    <row r="49" spans="1:8">
      <c r="A49" s="8"/>
      <c r="E49" s="8"/>
      <c r="F49" s="8"/>
      <c r="G49" s="8"/>
      <c r="H49" s="8">
        <f t="shared" si="0"/>
        <v>-7.5000000000000018</v>
      </c>
    </row>
    <row r="50" spans="1:8" ht="16.5">
      <c r="A50" s="68" t="s">
        <v>1784</v>
      </c>
      <c r="E50" s="8"/>
      <c r="F50" s="8"/>
      <c r="G50" s="8">
        <v>-1</v>
      </c>
      <c r="H50" s="8">
        <f t="shared" si="0"/>
        <v>-8.5000000000000018</v>
      </c>
    </row>
    <row r="51" spans="1:8" ht="28.5">
      <c r="A51" s="70" t="s">
        <v>1306</v>
      </c>
      <c r="B51" s="187" t="s">
        <v>1785</v>
      </c>
      <c r="C51" s="187"/>
      <c r="D51" s="70"/>
      <c r="E51" s="8"/>
      <c r="F51" s="8"/>
      <c r="G51" s="8">
        <v>-1</v>
      </c>
      <c r="H51" s="8">
        <f t="shared" si="0"/>
        <v>-9.5000000000000018</v>
      </c>
    </row>
    <row r="52" spans="1:8" ht="28.5">
      <c r="A52" s="70" t="s">
        <v>1786</v>
      </c>
      <c r="B52" s="187" t="s">
        <v>1787</v>
      </c>
      <c r="C52" s="187"/>
      <c r="D52" s="187"/>
      <c r="E52" s="8"/>
      <c r="F52" s="8"/>
      <c r="G52" s="8">
        <v>1.43</v>
      </c>
      <c r="H52" s="8">
        <f t="shared" si="0"/>
        <v>-8.0700000000000021</v>
      </c>
    </row>
    <row r="53" spans="1:8" ht="28.5">
      <c r="A53" s="70" t="s">
        <v>1788</v>
      </c>
      <c r="B53" s="187" t="s">
        <v>1789</v>
      </c>
      <c r="C53" s="187"/>
      <c r="E53" s="8"/>
      <c r="F53" s="8"/>
      <c r="G53" s="8">
        <v>-1</v>
      </c>
      <c r="H53" s="8">
        <f t="shared" si="0"/>
        <v>-9.0700000000000021</v>
      </c>
    </row>
    <row r="54" spans="1:8">
      <c r="A54" s="8"/>
      <c r="B54" s="8"/>
      <c r="C54" s="8"/>
      <c r="D54" s="8"/>
      <c r="E54" s="8"/>
      <c r="F54" s="8"/>
      <c r="G54" s="8"/>
      <c r="H54" s="8">
        <f t="shared" si="0"/>
        <v>-9.0700000000000021</v>
      </c>
    </row>
    <row r="55" spans="1:8">
      <c r="A55" s="8" t="s">
        <v>1790</v>
      </c>
      <c r="B55" s="8" t="s">
        <v>1791</v>
      </c>
      <c r="C55" s="8"/>
      <c r="D55" s="8"/>
      <c r="E55" s="8"/>
      <c r="F55" s="8"/>
      <c r="G55" s="8">
        <v>2.29</v>
      </c>
      <c r="H55" s="8">
        <f t="shared" si="0"/>
        <v>-6.780000000000002</v>
      </c>
    </row>
    <row r="56" spans="1:8">
      <c r="A56" s="8" t="s">
        <v>1792</v>
      </c>
      <c r="B56" s="8" t="s">
        <v>1793</v>
      </c>
      <c r="C56" s="8"/>
      <c r="D56" s="8"/>
      <c r="E56" s="8"/>
      <c r="F56" s="8"/>
      <c r="G56" s="8">
        <v>1.56</v>
      </c>
      <c r="H56" s="8">
        <f t="shared" si="0"/>
        <v>-5.2200000000000024</v>
      </c>
    </row>
    <row r="57" spans="1:8">
      <c r="A57" s="8" t="s">
        <v>1794</v>
      </c>
      <c r="B57" s="8" t="s">
        <v>1795</v>
      </c>
      <c r="C57" s="8"/>
      <c r="D57" s="8"/>
      <c r="E57" s="8"/>
      <c r="F57" s="8"/>
      <c r="G57" s="8">
        <v>-1</v>
      </c>
      <c r="H57" s="8">
        <f t="shared" si="0"/>
        <v>-6.2200000000000024</v>
      </c>
    </row>
    <row r="58" spans="1:8">
      <c r="A58" s="8" t="s">
        <v>1146</v>
      </c>
      <c r="B58" s="8" t="s">
        <v>1796</v>
      </c>
      <c r="C58" s="8"/>
      <c r="D58" s="8"/>
      <c r="E58" s="8"/>
      <c r="F58" s="8"/>
      <c r="G58" s="8">
        <v>-1</v>
      </c>
      <c r="H58" s="8">
        <f t="shared" si="0"/>
        <v>-7.2200000000000024</v>
      </c>
    </row>
    <row r="59" spans="1:8">
      <c r="A59" s="8"/>
      <c r="B59" s="8"/>
      <c r="C59" s="8"/>
      <c r="D59" s="8"/>
      <c r="E59" s="8"/>
      <c r="F59" s="8"/>
      <c r="G59" s="8"/>
      <c r="H59" s="8">
        <f t="shared" si="0"/>
        <v>-7.2200000000000024</v>
      </c>
    </row>
    <row r="60" spans="1:8">
      <c r="A60" s="8" t="s">
        <v>1797</v>
      </c>
      <c r="B60" s="8" t="s">
        <v>1798</v>
      </c>
      <c r="C60" s="8"/>
      <c r="D60" s="8"/>
      <c r="E60" s="8"/>
      <c r="F60" s="8"/>
      <c r="G60" s="8">
        <v>-1</v>
      </c>
      <c r="H60" s="8">
        <f t="shared" si="0"/>
        <v>-8.2200000000000024</v>
      </c>
    </row>
    <row r="61" spans="1:8">
      <c r="A61" s="8" t="s">
        <v>1799</v>
      </c>
      <c r="B61" s="8" t="s">
        <v>1800</v>
      </c>
      <c r="C61" s="8"/>
      <c r="D61" s="8"/>
      <c r="E61" s="8"/>
      <c r="F61" s="8"/>
      <c r="G61" s="8">
        <v>3.4</v>
      </c>
      <c r="H61" s="8">
        <f t="shared" si="0"/>
        <v>-4.8200000000000021</v>
      </c>
    </row>
    <row r="62" spans="1:8">
      <c r="A62" s="8"/>
      <c r="B62" s="8"/>
      <c r="C62" s="8"/>
      <c r="D62" s="8"/>
      <c r="E62" s="8"/>
      <c r="F62" s="8"/>
      <c r="G62" s="8"/>
      <c r="H62" s="8">
        <f t="shared" si="0"/>
        <v>-4.8200000000000021</v>
      </c>
    </row>
    <row r="63" spans="1:8">
      <c r="A63" s="8" t="s">
        <v>1748</v>
      </c>
      <c r="B63" s="8" t="s">
        <v>1801</v>
      </c>
      <c r="C63" s="8"/>
      <c r="D63" s="8"/>
      <c r="E63" s="8"/>
      <c r="F63" s="8"/>
      <c r="G63" s="8">
        <v>-1</v>
      </c>
      <c r="H63" s="8">
        <f t="shared" si="0"/>
        <v>-5.8200000000000021</v>
      </c>
    </row>
    <row r="64" spans="1:8">
      <c r="A64" s="8" t="s">
        <v>1802</v>
      </c>
      <c r="B64" s="8" t="s">
        <v>1803</v>
      </c>
      <c r="C64" s="8"/>
      <c r="D64" s="8"/>
      <c r="E64" s="8"/>
      <c r="F64" s="8"/>
      <c r="G64" s="8">
        <v>-1</v>
      </c>
      <c r="H64" s="8">
        <f t="shared" si="0"/>
        <v>-6.8200000000000021</v>
      </c>
    </row>
    <row r="65" spans="1:8">
      <c r="A65" s="8" t="s">
        <v>1804</v>
      </c>
      <c r="B65" s="8" t="s">
        <v>1805</v>
      </c>
      <c r="C65" s="8"/>
      <c r="D65" s="8"/>
      <c r="E65" s="8"/>
      <c r="F65" s="8"/>
      <c r="G65" s="8">
        <v>-1</v>
      </c>
      <c r="H65" s="8">
        <f t="shared" si="0"/>
        <v>-7.8200000000000021</v>
      </c>
    </row>
    <row r="66" spans="1:8">
      <c r="A66" s="8" t="s">
        <v>1718</v>
      </c>
      <c r="B66" s="8" t="s">
        <v>1806</v>
      </c>
      <c r="C66" s="8"/>
      <c r="D66" s="8"/>
      <c r="E66" s="8"/>
      <c r="F66" s="8"/>
      <c r="G66" s="8">
        <v>-1</v>
      </c>
      <c r="H66" s="8">
        <f t="shared" ref="H66:H71" si="1">+H65+G66</f>
        <v>-8.8200000000000021</v>
      </c>
    </row>
    <row r="67" spans="1:8">
      <c r="A67" s="8" t="s">
        <v>1807</v>
      </c>
      <c r="B67" s="8" t="s">
        <v>1808</v>
      </c>
      <c r="C67" s="8"/>
      <c r="D67" s="8"/>
      <c r="E67" s="8"/>
      <c r="F67" s="8"/>
      <c r="G67" s="8">
        <v>2.6</v>
      </c>
      <c r="H67" s="8">
        <f t="shared" si="1"/>
        <v>-6.2200000000000024</v>
      </c>
    </row>
    <row r="68" spans="1:8">
      <c r="A68" s="8" t="s">
        <v>1809</v>
      </c>
      <c r="B68" s="8" t="s">
        <v>1810</v>
      </c>
      <c r="C68" s="8"/>
      <c r="D68" s="8"/>
      <c r="E68" s="8"/>
      <c r="F68" s="8"/>
      <c r="G68" s="8">
        <v>1.22</v>
      </c>
      <c r="H68" s="8">
        <f t="shared" si="1"/>
        <v>-5.0000000000000027</v>
      </c>
    </row>
    <row r="69" spans="1:8">
      <c r="A69" s="8"/>
      <c r="B69" s="8"/>
      <c r="C69" s="8"/>
      <c r="D69" s="8"/>
      <c r="E69" s="8"/>
      <c r="F69" s="8"/>
      <c r="G69" s="8"/>
      <c r="H69" s="8">
        <f t="shared" si="1"/>
        <v>-5.0000000000000027</v>
      </c>
    </row>
    <row r="70" spans="1:8">
      <c r="A70" s="8"/>
      <c r="B70" s="8" t="s">
        <v>1811</v>
      </c>
      <c r="C70" s="8"/>
      <c r="D70" s="8"/>
      <c r="E70" s="8"/>
      <c r="F70" s="8"/>
      <c r="G70" s="8">
        <v>-1</v>
      </c>
      <c r="H70" s="8">
        <f t="shared" si="1"/>
        <v>-6.0000000000000027</v>
      </c>
    </row>
    <row r="71" spans="1:8">
      <c r="A71" s="8"/>
      <c r="B71" s="8" t="s">
        <v>1812</v>
      </c>
      <c r="C71" s="8"/>
      <c r="D71" s="8"/>
      <c r="E71" s="8"/>
      <c r="F71" s="8"/>
      <c r="G71" s="8">
        <v>-1</v>
      </c>
      <c r="H71" s="8">
        <f t="shared" si="1"/>
        <v>-7.0000000000000027</v>
      </c>
    </row>
  </sheetData>
  <mergeCells count="3">
    <mergeCell ref="B51:C51"/>
    <mergeCell ref="B52:D52"/>
    <mergeCell ref="B53:C5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6"/>
  <sheetViews>
    <sheetView topLeftCell="A81" workbookViewId="0">
      <selection activeCell="E100" sqref="E100"/>
    </sheetView>
  </sheetViews>
  <sheetFormatPr defaultRowHeight="15"/>
  <sheetData>
    <row r="2" spans="1:8">
      <c r="A2" s="8"/>
      <c r="B2" s="8"/>
      <c r="C2" s="8"/>
      <c r="D2" s="8"/>
      <c r="E2" s="8"/>
      <c r="F2" s="8"/>
      <c r="G2" s="8"/>
      <c r="H2" s="8">
        <f t="shared" ref="H2" si="0">+H1+G2</f>
        <v>0</v>
      </c>
    </row>
    <row r="3" spans="1:8">
      <c r="A3" s="8" t="s">
        <v>1813</v>
      </c>
      <c r="B3" s="8" t="s">
        <v>1814</v>
      </c>
      <c r="C3" s="8"/>
      <c r="D3" s="8"/>
      <c r="E3" s="8"/>
      <c r="F3" s="8"/>
      <c r="G3" s="8">
        <v>1.23</v>
      </c>
      <c r="H3" s="8">
        <f>+H2+G3</f>
        <v>1.23</v>
      </c>
    </row>
    <row r="4" spans="1:8">
      <c r="A4" s="8" t="s">
        <v>1453</v>
      </c>
      <c r="B4" s="8" t="s">
        <v>1815</v>
      </c>
      <c r="C4" s="8"/>
      <c r="D4" s="8"/>
      <c r="E4" s="8"/>
      <c r="F4" s="8"/>
      <c r="G4" s="8">
        <v>2.69</v>
      </c>
      <c r="H4" s="8">
        <f t="shared" ref="H4:H67" si="1">+H3+G4</f>
        <v>3.92</v>
      </c>
    </row>
    <row r="5" spans="1:8">
      <c r="A5" s="8" t="s">
        <v>1389</v>
      </c>
      <c r="B5" s="8" t="s">
        <v>1816</v>
      </c>
      <c r="C5" s="8"/>
      <c r="D5" s="8"/>
      <c r="E5" s="8"/>
      <c r="F5" s="8"/>
      <c r="G5" s="8">
        <v>-1</v>
      </c>
      <c r="H5" s="8">
        <f t="shared" si="1"/>
        <v>2.92</v>
      </c>
    </row>
    <row r="6" spans="1:8">
      <c r="A6" s="8"/>
      <c r="B6" s="8"/>
      <c r="C6" s="8"/>
      <c r="D6" s="8"/>
      <c r="E6" s="8"/>
      <c r="F6" s="8"/>
      <c r="G6" s="8"/>
      <c r="H6" s="8">
        <f t="shared" si="1"/>
        <v>2.92</v>
      </c>
    </row>
    <row r="7" spans="1:8">
      <c r="A7" s="8" t="s">
        <v>1817</v>
      </c>
      <c r="B7" s="8" t="s">
        <v>1818</v>
      </c>
      <c r="C7" s="8"/>
      <c r="D7" s="8"/>
      <c r="E7" s="8"/>
      <c r="F7" s="8"/>
      <c r="G7" s="8">
        <v>-2</v>
      </c>
      <c r="H7" s="8">
        <f t="shared" si="1"/>
        <v>0.91999999999999993</v>
      </c>
    </row>
    <row r="8" spans="1:8">
      <c r="A8" s="8" t="s">
        <v>1819</v>
      </c>
      <c r="B8" s="8" t="s">
        <v>1820</v>
      </c>
      <c r="C8" s="8"/>
      <c r="D8" s="8"/>
      <c r="E8" s="8"/>
      <c r="F8" s="8"/>
      <c r="G8" s="8">
        <v>-1</v>
      </c>
      <c r="H8" s="8">
        <f t="shared" si="1"/>
        <v>-8.0000000000000071E-2</v>
      </c>
    </row>
    <row r="9" spans="1:8">
      <c r="A9" s="8" t="s">
        <v>1821</v>
      </c>
      <c r="B9" s="8" t="s">
        <v>1822</v>
      </c>
      <c r="C9" s="8"/>
      <c r="D9" s="8"/>
      <c r="E9" s="8"/>
      <c r="F9" s="8"/>
      <c r="G9" s="8">
        <v>0.03</v>
      </c>
      <c r="H9" s="8">
        <f t="shared" si="1"/>
        <v>-5.0000000000000072E-2</v>
      </c>
    </row>
    <row r="10" spans="1:8">
      <c r="A10" s="8"/>
      <c r="B10" s="8"/>
      <c r="C10" s="8"/>
      <c r="D10" s="8"/>
      <c r="E10" s="8"/>
      <c r="F10" s="8"/>
      <c r="G10" s="8"/>
      <c r="H10" s="8">
        <f t="shared" si="1"/>
        <v>-5.0000000000000072E-2</v>
      </c>
    </row>
    <row r="11" spans="1:8">
      <c r="A11" s="8" t="s">
        <v>1823</v>
      </c>
      <c r="B11" s="8" t="s">
        <v>1824</v>
      </c>
      <c r="C11" s="8"/>
      <c r="D11" s="8"/>
      <c r="E11" s="8"/>
      <c r="F11" s="8"/>
      <c r="G11" s="8">
        <v>1.81</v>
      </c>
      <c r="H11" s="8">
        <f t="shared" si="1"/>
        <v>1.76</v>
      </c>
    </row>
    <row r="12" spans="1:8">
      <c r="A12" s="8" t="s">
        <v>1825</v>
      </c>
      <c r="B12" s="8" t="s">
        <v>1826</v>
      </c>
      <c r="C12" s="8"/>
      <c r="D12" s="8"/>
      <c r="E12" s="8"/>
      <c r="F12" s="8"/>
      <c r="G12" s="8">
        <v>3.4</v>
      </c>
      <c r="H12" s="8">
        <f t="shared" si="1"/>
        <v>5.16</v>
      </c>
    </row>
    <row r="13" spans="1:8">
      <c r="A13" s="8"/>
      <c r="B13" s="8"/>
      <c r="C13" s="8"/>
      <c r="D13" s="8"/>
      <c r="E13" s="8"/>
      <c r="F13" s="8"/>
      <c r="G13" s="8"/>
      <c r="H13" s="8">
        <f t="shared" si="1"/>
        <v>5.16</v>
      </c>
    </row>
    <row r="14" spans="1:8">
      <c r="A14" s="8" t="s">
        <v>1827</v>
      </c>
      <c r="B14" s="8" t="s">
        <v>1828</v>
      </c>
      <c r="C14" s="8"/>
      <c r="D14" s="8"/>
      <c r="E14" s="8"/>
      <c r="F14" s="8"/>
      <c r="G14" s="8">
        <v>-1</v>
      </c>
      <c r="H14" s="8">
        <f t="shared" si="1"/>
        <v>4.16</v>
      </c>
    </row>
    <row r="15" spans="1:8">
      <c r="A15" s="8" t="s">
        <v>1829</v>
      </c>
      <c r="B15" s="8" t="s">
        <v>1830</v>
      </c>
      <c r="C15" s="8"/>
      <c r="D15" s="8"/>
      <c r="E15" s="8"/>
      <c r="F15" s="8"/>
      <c r="G15" s="8">
        <v>-1</v>
      </c>
      <c r="H15" s="8">
        <f t="shared" si="1"/>
        <v>3.16</v>
      </c>
    </row>
    <row r="16" spans="1:8">
      <c r="A16" s="8"/>
      <c r="B16" s="8"/>
      <c r="C16" s="8"/>
      <c r="D16" s="8"/>
      <c r="E16" s="8"/>
      <c r="F16" s="8"/>
      <c r="G16" s="8"/>
      <c r="H16" s="8">
        <f t="shared" si="1"/>
        <v>3.16</v>
      </c>
    </row>
    <row r="17" spans="1:8">
      <c r="A17" s="8" t="s">
        <v>1831</v>
      </c>
      <c r="B17" s="8" t="s">
        <v>1832</v>
      </c>
      <c r="C17" s="8"/>
      <c r="D17" s="8"/>
      <c r="E17" s="8"/>
      <c r="F17" s="8"/>
      <c r="G17" s="8">
        <v>-1</v>
      </c>
      <c r="H17" s="8">
        <f t="shared" si="1"/>
        <v>2.16</v>
      </c>
    </row>
    <row r="18" spans="1:8">
      <c r="A18" s="8" t="s">
        <v>1833</v>
      </c>
      <c r="B18" s="8" t="s">
        <v>1834</v>
      </c>
      <c r="C18" s="8"/>
      <c r="D18" s="8"/>
      <c r="E18" s="8"/>
      <c r="F18" s="8"/>
      <c r="G18" s="8">
        <v>-1</v>
      </c>
      <c r="H18" s="8">
        <f t="shared" si="1"/>
        <v>1.1600000000000001</v>
      </c>
    </row>
    <row r="19" spans="1:8">
      <c r="A19" s="8"/>
      <c r="B19" s="8"/>
      <c r="C19" s="8"/>
      <c r="D19" s="8"/>
      <c r="E19" s="8"/>
      <c r="F19" s="8"/>
      <c r="G19" s="8"/>
      <c r="H19" s="8">
        <f t="shared" si="1"/>
        <v>1.1600000000000001</v>
      </c>
    </row>
    <row r="20" spans="1:8">
      <c r="A20" t="s">
        <v>1835</v>
      </c>
      <c r="B20" t="s">
        <v>1836</v>
      </c>
      <c r="F20" s="8"/>
      <c r="G20" s="8">
        <v>-1</v>
      </c>
      <c r="H20" s="8">
        <f t="shared" si="1"/>
        <v>0.16000000000000014</v>
      </c>
    </row>
    <row r="21" spans="1:8">
      <c r="A21" t="s">
        <v>1837</v>
      </c>
      <c r="B21" t="s">
        <v>1838</v>
      </c>
      <c r="F21" s="8"/>
      <c r="G21" s="8">
        <v>-1</v>
      </c>
      <c r="H21" s="8">
        <f t="shared" si="1"/>
        <v>-0.83999999999999986</v>
      </c>
    </row>
    <row r="22" spans="1:8">
      <c r="A22" t="s">
        <v>1839</v>
      </c>
      <c r="B22" t="s">
        <v>1840</v>
      </c>
      <c r="F22" s="8"/>
      <c r="G22" s="8">
        <v>-2</v>
      </c>
      <c r="H22" s="8">
        <f t="shared" si="1"/>
        <v>-2.84</v>
      </c>
    </row>
    <row r="23" spans="1:8">
      <c r="A23" t="s">
        <v>1841</v>
      </c>
      <c r="B23" t="s">
        <v>1842</v>
      </c>
      <c r="F23" s="8"/>
      <c r="G23" s="8">
        <v>0.91</v>
      </c>
      <c r="H23" s="8">
        <f t="shared" si="1"/>
        <v>-1.9299999999999997</v>
      </c>
    </row>
    <row r="24" spans="1:8">
      <c r="A24" t="s">
        <v>1843</v>
      </c>
      <c r="B24" t="s">
        <v>1844</v>
      </c>
      <c r="F24" s="8"/>
      <c r="G24" s="8">
        <v>-1</v>
      </c>
      <c r="H24" s="8">
        <f t="shared" si="1"/>
        <v>-2.9299999999999997</v>
      </c>
    </row>
    <row r="25" spans="1:8">
      <c r="A25" t="s">
        <v>1845</v>
      </c>
      <c r="B25" t="s">
        <v>1846</v>
      </c>
      <c r="F25" s="8"/>
      <c r="G25" s="8">
        <v>9.2200000000000006</v>
      </c>
      <c r="H25" s="8">
        <f t="shared" si="1"/>
        <v>6.2900000000000009</v>
      </c>
    </row>
    <row r="26" spans="1:8">
      <c r="A26" t="s">
        <v>1847</v>
      </c>
      <c r="B26" t="s">
        <v>1848</v>
      </c>
      <c r="F26" s="8"/>
      <c r="G26" s="8">
        <v>-1</v>
      </c>
      <c r="H26" s="8">
        <f t="shared" si="1"/>
        <v>5.2900000000000009</v>
      </c>
    </row>
    <row r="27" spans="1:8">
      <c r="F27" s="8"/>
      <c r="G27" s="8"/>
      <c r="H27" s="8">
        <f t="shared" si="1"/>
        <v>5.2900000000000009</v>
      </c>
    </row>
    <row r="28" spans="1:8">
      <c r="F28" s="8"/>
      <c r="G28" s="8"/>
      <c r="H28" s="8">
        <f t="shared" si="1"/>
        <v>5.2900000000000009</v>
      </c>
    </row>
    <row r="29" spans="1:8">
      <c r="A29" t="s">
        <v>1835</v>
      </c>
      <c r="B29" t="s">
        <v>1849</v>
      </c>
      <c r="F29" s="8"/>
      <c r="G29" s="8">
        <v>-3</v>
      </c>
      <c r="H29" s="8">
        <f t="shared" si="1"/>
        <v>2.2900000000000009</v>
      </c>
    </row>
    <row r="30" spans="1:8">
      <c r="A30" t="s">
        <v>1837</v>
      </c>
      <c r="B30" t="s">
        <v>1850</v>
      </c>
      <c r="F30" s="8"/>
      <c r="G30" s="8">
        <v>0.8</v>
      </c>
      <c r="H30" s="8">
        <f t="shared" si="1"/>
        <v>3.0900000000000007</v>
      </c>
    </row>
    <row r="31" spans="1:8">
      <c r="A31" t="s">
        <v>1839</v>
      </c>
      <c r="B31" t="s">
        <v>1851</v>
      </c>
      <c r="F31" s="8"/>
      <c r="G31" s="8">
        <v>-2</v>
      </c>
      <c r="H31" s="8">
        <f t="shared" si="1"/>
        <v>1.0900000000000007</v>
      </c>
    </row>
    <row r="32" spans="1:8">
      <c r="A32" t="s">
        <v>1841</v>
      </c>
      <c r="B32" t="s">
        <v>1852</v>
      </c>
      <c r="F32" s="8"/>
      <c r="G32" s="8">
        <v>9.48</v>
      </c>
      <c r="H32" s="8">
        <f t="shared" si="1"/>
        <v>10.57</v>
      </c>
    </row>
    <row r="33" spans="1:8">
      <c r="A33" t="s">
        <v>1843</v>
      </c>
      <c r="B33" t="s">
        <v>1853</v>
      </c>
      <c r="F33" s="8"/>
      <c r="G33" s="8">
        <v>-2</v>
      </c>
      <c r="H33" s="8">
        <f t="shared" si="1"/>
        <v>8.57</v>
      </c>
    </row>
    <row r="34" spans="1:8">
      <c r="A34" t="s">
        <v>1845</v>
      </c>
      <c r="F34" s="8"/>
      <c r="G34" s="8"/>
      <c r="H34" s="8">
        <f t="shared" si="1"/>
        <v>8.57</v>
      </c>
    </row>
    <row r="35" spans="1:8">
      <c r="A35" t="s">
        <v>1847</v>
      </c>
      <c r="B35" t="s">
        <v>1854</v>
      </c>
      <c r="F35" s="8"/>
      <c r="G35" s="8">
        <v>4.2</v>
      </c>
      <c r="H35" s="8">
        <f t="shared" si="1"/>
        <v>12.77</v>
      </c>
    </row>
    <row r="36" spans="1:8">
      <c r="F36" s="8"/>
      <c r="G36" s="8"/>
      <c r="H36" s="8">
        <f t="shared" si="1"/>
        <v>12.77</v>
      </c>
    </row>
    <row r="37" spans="1:8">
      <c r="A37" t="s">
        <v>1835</v>
      </c>
      <c r="B37" t="s">
        <v>1855</v>
      </c>
      <c r="F37" s="8"/>
      <c r="G37" s="8">
        <v>-2</v>
      </c>
      <c r="H37" s="8">
        <f t="shared" si="1"/>
        <v>10.77</v>
      </c>
    </row>
    <row r="38" spans="1:8">
      <c r="A38" t="s">
        <v>1837</v>
      </c>
      <c r="F38" s="8"/>
      <c r="G38" s="8"/>
      <c r="H38" s="8">
        <f t="shared" si="1"/>
        <v>10.77</v>
      </c>
    </row>
    <row r="39" spans="1:8">
      <c r="A39" t="s">
        <v>1839</v>
      </c>
      <c r="B39" t="s">
        <v>1856</v>
      </c>
      <c r="F39" s="8"/>
      <c r="G39" s="8">
        <v>-2</v>
      </c>
      <c r="H39" s="8">
        <f t="shared" si="1"/>
        <v>8.77</v>
      </c>
    </row>
    <row r="40" spans="1:8">
      <c r="A40" t="s">
        <v>1841</v>
      </c>
      <c r="B40" t="s">
        <v>1857</v>
      </c>
      <c r="F40" s="8"/>
      <c r="G40" s="8">
        <v>-3</v>
      </c>
      <c r="H40" s="8">
        <f t="shared" si="1"/>
        <v>5.77</v>
      </c>
    </row>
    <row r="41" spans="1:8">
      <c r="A41" t="s">
        <v>1843</v>
      </c>
      <c r="F41" s="8"/>
      <c r="G41" s="8"/>
      <c r="H41" s="8">
        <f t="shared" si="1"/>
        <v>5.77</v>
      </c>
    </row>
    <row r="42" spans="1:8">
      <c r="A42" t="s">
        <v>1858</v>
      </c>
      <c r="B42" t="s">
        <v>1859</v>
      </c>
      <c r="F42" s="8"/>
      <c r="G42" s="8">
        <v>-3</v>
      </c>
      <c r="H42" s="8">
        <f t="shared" si="1"/>
        <v>2.7699999999999996</v>
      </c>
    </row>
    <row r="43" spans="1:8">
      <c r="F43" s="8"/>
      <c r="G43" s="8"/>
      <c r="H43" s="8">
        <f t="shared" si="1"/>
        <v>2.7699999999999996</v>
      </c>
    </row>
    <row r="44" spans="1:8">
      <c r="A44" t="s">
        <v>1835</v>
      </c>
      <c r="B44" t="s">
        <v>1860</v>
      </c>
      <c r="F44" s="8"/>
      <c r="G44" s="8">
        <v>-2</v>
      </c>
      <c r="H44" s="8">
        <f t="shared" si="1"/>
        <v>0.76999999999999957</v>
      </c>
    </row>
    <row r="45" spans="1:8">
      <c r="A45" t="s">
        <v>1837</v>
      </c>
      <c r="B45" t="s">
        <v>1861</v>
      </c>
      <c r="F45" s="8"/>
      <c r="G45" s="8">
        <v>-1</v>
      </c>
      <c r="H45" s="8">
        <f t="shared" si="1"/>
        <v>-0.23000000000000043</v>
      </c>
    </row>
    <row r="46" spans="1:8">
      <c r="A46" t="s">
        <v>1839</v>
      </c>
      <c r="B46" t="s">
        <v>1862</v>
      </c>
      <c r="F46" s="8"/>
      <c r="G46" s="8">
        <v>18.04</v>
      </c>
      <c r="H46" s="8">
        <f t="shared" si="1"/>
        <v>17.809999999999999</v>
      </c>
    </row>
    <row r="47" spans="1:8">
      <c r="A47" t="s">
        <v>1841</v>
      </c>
      <c r="B47" t="s">
        <v>1863</v>
      </c>
      <c r="F47" s="8"/>
      <c r="G47" s="8">
        <v>-2</v>
      </c>
      <c r="H47" s="8">
        <f t="shared" si="1"/>
        <v>15.809999999999999</v>
      </c>
    </row>
    <row r="48" spans="1:8">
      <c r="A48" t="s">
        <v>1843</v>
      </c>
      <c r="B48" t="s">
        <v>1864</v>
      </c>
      <c r="F48" s="8"/>
      <c r="G48" s="8">
        <v>-1</v>
      </c>
      <c r="H48" s="8">
        <f t="shared" si="1"/>
        <v>14.809999999999999</v>
      </c>
    </row>
    <row r="49" spans="1:8">
      <c r="A49" t="s">
        <v>1865</v>
      </c>
      <c r="F49" s="8"/>
      <c r="G49" s="8">
        <v>-1</v>
      </c>
      <c r="H49" s="8">
        <f t="shared" si="1"/>
        <v>13.809999999999999</v>
      </c>
    </row>
    <row r="50" spans="1:8">
      <c r="A50" t="s">
        <v>1847</v>
      </c>
      <c r="B50" t="s">
        <v>2048</v>
      </c>
      <c r="F50" s="8"/>
      <c r="G50" s="8">
        <v>-2</v>
      </c>
      <c r="H50" s="8">
        <f t="shared" si="1"/>
        <v>11.809999999999999</v>
      </c>
    </row>
    <row r="51" spans="1:8">
      <c r="A51" s="8"/>
      <c r="B51" s="8"/>
      <c r="C51" s="8"/>
      <c r="D51" s="8"/>
      <c r="E51" s="8"/>
      <c r="F51" s="8"/>
      <c r="G51" s="8"/>
      <c r="H51" s="8">
        <f t="shared" si="1"/>
        <v>11.809999999999999</v>
      </c>
    </row>
    <row r="52" spans="1:8">
      <c r="A52" s="8" t="s">
        <v>1866</v>
      </c>
      <c r="B52" s="8" t="s">
        <v>1867</v>
      </c>
      <c r="C52" s="8"/>
      <c r="D52" s="8"/>
      <c r="E52" s="8"/>
      <c r="F52" s="8"/>
      <c r="G52" s="8">
        <v>1.66</v>
      </c>
      <c r="H52" s="8">
        <f t="shared" si="1"/>
        <v>13.469999999999999</v>
      </c>
    </row>
    <row r="53" spans="1:8">
      <c r="A53" s="8"/>
      <c r="B53" s="8"/>
      <c r="C53" s="8"/>
      <c r="D53" s="8"/>
      <c r="E53" s="8"/>
      <c r="F53" s="8"/>
      <c r="G53" s="8"/>
      <c r="H53" s="8">
        <f t="shared" si="1"/>
        <v>13.469999999999999</v>
      </c>
    </row>
    <row r="54" spans="1:8">
      <c r="A54" s="8" t="s">
        <v>2049</v>
      </c>
      <c r="B54" s="8" t="s">
        <v>2050</v>
      </c>
      <c r="C54" s="8"/>
      <c r="D54" s="8"/>
      <c r="E54" s="8"/>
      <c r="F54" s="8"/>
      <c r="G54" s="8">
        <v>1.51</v>
      </c>
      <c r="H54" s="8">
        <f t="shared" si="1"/>
        <v>14.979999999999999</v>
      </c>
    </row>
    <row r="55" spans="1:8">
      <c r="A55" s="8" t="s">
        <v>2051</v>
      </c>
      <c r="B55" s="8" t="s">
        <v>2052</v>
      </c>
      <c r="C55" s="8"/>
      <c r="D55" s="8"/>
      <c r="E55" s="8"/>
      <c r="F55" s="8"/>
      <c r="G55" s="8">
        <v>-1</v>
      </c>
      <c r="H55" s="8">
        <f t="shared" si="1"/>
        <v>13.979999999999999</v>
      </c>
    </row>
    <row r="56" spans="1:8">
      <c r="A56" s="8"/>
      <c r="B56" s="8"/>
      <c r="C56" s="8"/>
      <c r="D56" s="8"/>
      <c r="E56" s="8"/>
      <c r="F56" s="8"/>
      <c r="G56" s="8"/>
      <c r="H56" s="8">
        <f t="shared" si="1"/>
        <v>13.979999999999999</v>
      </c>
    </row>
    <row r="57" spans="1:8">
      <c r="A57" s="8" t="s">
        <v>2053</v>
      </c>
      <c r="B57" s="8" t="s">
        <v>1822</v>
      </c>
      <c r="C57" s="8"/>
      <c r="D57" s="8"/>
      <c r="E57" s="8"/>
      <c r="F57" s="8"/>
      <c r="G57" s="8">
        <v>-1</v>
      </c>
      <c r="H57" s="8">
        <f t="shared" si="1"/>
        <v>12.979999999999999</v>
      </c>
    </row>
    <row r="58" spans="1:8">
      <c r="A58" s="8" t="s">
        <v>2054</v>
      </c>
      <c r="B58" s="8" t="s">
        <v>2055</v>
      </c>
      <c r="C58" s="8"/>
      <c r="D58" s="8"/>
      <c r="E58" s="8"/>
      <c r="F58" s="8"/>
      <c r="G58" s="8">
        <v>-1</v>
      </c>
      <c r="H58" s="8">
        <f t="shared" si="1"/>
        <v>11.979999999999999</v>
      </c>
    </row>
    <row r="59" spans="1:8">
      <c r="A59" s="8"/>
      <c r="B59" s="8"/>
      <c r="C59" s="8"/>
      <c r="D59" s="8"/>
      <c r="E59" s="8"/>
      <c r="F59" s="8"/>
      <c r="G59" s="8"/>
      <c r="H59" s="8">
        <f t="shared" si="1"/>
        <v>11.979999999999999</v>
      </c>
    </row>
    <row r="60" spans="1:8">
      <c r="A60" s="8" t="s">
        <v>2056</v>
      </c>
      <c r="B60" s="8" t="s">
        <v>2057</v>
      </c>
      <c r="C60" s="8"/>
      <c r="D60" s="8"/>
      <c r="E60" s="8">
        <v>11</v>
      </c>
      <c r="F60" s="8"/>
      <c r="G60" s="8">
        <v>-1</v>
      </c>
      <c r="H60" s="8">
        <f t="shared" si="1"/>
        <v>10.979999999999999</v>
      </c>
    </row>
    <row r="61" spans="1:8">
      <c r="A61" s="8" t="s">
        <v>2058</v>
      </c>
      <c r="B61" s="8" t="s">
        <v>2059</v>
      </c>
      <c r="C61" s="8"/>
      <c r="D61" s="8"/>
      <c r="E61" s="8">
        <v>0</v>
      </c>
      <c r="F61" s="8"/>
      <c r="G61" s="8">
        <v>3.01</v>
      </c>
      <c r="H61" s="8">
        <f t="shared" si="1"/>
        <v>13.989999999999998</v>
      </c>
    </row>
    <row r="62" spans="1:8">
      <c r="A62" s="8" t="s">
        <v>2060</v>
      </c>
      <c r="B62" s="8" t="s">
        <v>2061</v>
      </c>
      <c r="C62" s="8"/>
      <c r="D62" s="8"/>
      <c r="E62" s="8">
        <v>0</v>
      </c>
      <c r="F62" s="8" t="s">
        <v>432</v>
      </c>
      <c r="G62" s="8">
        <v>0</v>
      </c>
      <c r="H62" s="8">
        <f t="shared" si="1"/>
        <v>13.989999999999998</v>
      </c>
    </row>
    <row r="63" spans="1:8">
      <c r="A63" s="8" t="s">
        <v>2062</v>
      </c>
      <c r="B63" s="8" t="s">
        <v>2063</v>
      </c>
      <c r="C63" s="8"/>
      <c r="D63" s="8"/>
      <c r="E63" s="8">
        <v>5</v>
      </c>
      <c r="F63" s="8"/>
      <c r="G63" s="8">
        <v>4.13</v>
      </c>
      <c r="H63" s="8">
        <f t="shared" si="1"/>
        <v>18.119999999999997</v>
      </c>
    </row>
    <row r="64" spans="1:8">
      <c r="A64" s="8"/>
      <c r="B64" s="8"/>
      <c r="C64" s="8"/>
      <c r="D64" s="8"/>
      <c r="E64" s="8"/>
      <c r="F64" s="8"/>
      <c r="G64" s="8"/>
      <c r="H64" s="8">
        <f t="shared" si="1"/>
        <v>18.119999999999997</v>
      </c>
    </row>
    <row r="65" spans="1:8">
      <c r="A65" s="8" t="s">
        <v>2064</v>
      </c>
      <c r="B65" s="8" t="s">
        <v>2065</v>
      </c>
      <c r="C65" s="8"/>
      <c r="D65" s="8"/>
      <c r="E65" s="8"/>
      <c r="F65" s="8"/>
      <c r="G65" s="8">
        <v>-1</v>
      </c>
      <c r="H65" s="8">
        <f t="shared" si="1"/>
        <v>17.119999999999997</v>
      </c>
    </row>
    <row r="66" spans="1:8">
      <c r="A66" s="8" t="s">
        <v>1587</v>
      </c>
      <c r="B66" s="8" t="s">
        <v>2066</v>
      </c>
      <c r="C66" s="8"/>
      <c r="D66" s="8"/>
      <c r="E66" s="8"/>
      <c r="F66" s="8"/>
      <c r="G66" s="8">
        <v>-1</v>
      </c>
      <c r="H66" s="8">
        <f t="shared" si="1"/>
        <v>16.119999999999997</v>
      </c>
    </row>
    <row r="67" spans="1:8">
      <c r="A67" s="8" t="s">
        <v>1316</v>
      </c>
      <c r="B67" s="8" t="s">
        <v>2067</v>
      </c>
      <c r="C67" s="8"/>
      <c r="D67" s="8"/>
      <c r="E67" s="8"/>
      <c r="F67" s="8"/>
      <c r="G67" s="8">
        <v>-1</v>
      </c>
      <c r="H67" s="8">
        <f t="shared" si="1"/>
        <v>15.119999999999997</v>
      </c>
    </row>
    <row r="68" spans="1:8">
      <c r="A68" s="8"/>
      <c r="B68" s="8"/>
      <c r="C68" s="8"/>
      <c r="D68" s="8"/>
      <c r="E68" s="8"/>
      <c r="F68" s="8"/>
      <c r="G68" s="8"/>
      <c r="H68" s="8">
        <f t="shared" ref="H68:H96" si="2">+H67+G68</f>
        <v>15.119999999999997</v>
      </c>
    </row>
    <row r="69" spans="1:8">
      <c r="A69" s="8" t="s">
        <v>2068</v>
      </c>
      <c r="B69" s="8" t="s">
        <v>2069</v>
      </c>
      <c r="C69" s="8"/>
      <c r="D69" s="8"/>
      <c r="E69" s="8"/>
      <c r="F69" s="8"/>
      <c r="G69" s="8">
        <v>-1</v>
      </c>
      <c r="H69" s="8">
        <f t="shared" si="2"/>
        <v>14.119999999999997</v>
      </c>
    </row>
    <row r="70" spans="1:8">
      <c r="A70" s="8"/>
      <c r="B70" s="8"/>
      <c r="C70" s="8"/>
      <c r="D70" s="8"/>
      <c r="E70" s="8"/>
      <c r="F70" s="8"/>
      <c r="G70" s="8"/>
      <c r="H70" s="8">
        <f t="shared" si="2"/>
        <v>14.119999999999997</v>
      </c>
    </row>
    <row r="71" spans="1:8">
      <c r="A71" s="8" t="s">
        <v>2070</v>
      </c>
      <c r="B71" s="8" t="s">
        <v>2071</v>
      </c>
      <c r="C71" s="8"/>
      <c r="D71" s="8"/>
      <c r="E71" s="8"/>
      <c r="F71" s="8"/>
      <c r="G71" s="8">
        <v>0.8</v>
      </c>
      <c r="H71" s="8">
        <f t="shared" si="2"/>
        <v>14.919999999999998</v>
      </c>
    </row>
    <row r="72" spans="1:8">
      <c r="A72" s="8"/>
      <c r="B72" s="8"/>
      <c r="C72" s="8"/>
      <c r="D72" s="8"/>
      <c r="E72" s="8"/>
      <c r="F72" s="8"/>
      <c r="G72" s="8"/>
      <c r="H72" s="8">
        <f t="shared" si="2"/>
        <v>14.919999999999998</v>
      </c>
    </row>
    <row r="73" spans="1:8">
      <c r="A73" s="8" t="s">
        <v>2072</v>
      </c>
      <c r="B73" s="8" t="s">
        <v>2073</v>
      </c>
      <c r="C73" s="8"/>
      <c r="D73" s="8"/>
      <c r="E73" s="8"/>
      <c r="F73" s="8"/>
      <c r="G73" s="8">
        <v>-2</v>
      </c>
      <c r="H73" s="8">
        <f t="shared" si="2"/>
        <v>12.919999999999998</v>
      </c>
    </row>
    <row r="74" spans="1:8">
      <c r="A74" s="8"/>
      <c r="B74" s="8"/>
      <c r="C74" s="8"/>
      <c r="D74" s="8"/>
      <c r="E74" s="8"/>
      <c r="F74" s="8"/>
      <c r="G74" s="8"/>
      <c r="H74" s="8">
        <f t="shared" si="2"/>
        <v>12.919999999999998</v>
      </c>
    </row>
    <row r="75" spans="1:8">
      <c r="A75" s="8" t="s">
        <v>2074</v>
      </c>
      <c r="B75" s="8" t="s">
        <v>2075</v>
      </c>
      <c r="C75" s="8"/>
      <c r="D75" s="8"/>
      <c r="E75" s="8"/>
      <c r="F75" s="8"/>
      <c r="G75" s="8">
        <v>-1</v>
      </c>
      <c r="H75" s="8">
        <f t="shared" si="2"/>
        <v>11.919999999999998</v>
      </c>
    </row>
    <row r="76" spans="1:8">
      <c r="A76" s="8"/>
      <c r="B76" s="8"/>
      <c r="C76" s="8"/>
      <c r="D76" s="8"/>
      <c r="E76" s="8"/>
      <c r="F76" s="8"/>
      <c r="G76" s="8"/>
      <c r="H76" s="8">
        <f t="shared" si="2"/>
        <v>11.919999999999998</v>
      </c>
    </row>
    <row r="77" spans="1:8" ht="16.5">
      <c r="A77" s="68" t="s">
        <v>2076</v>
      </c>
      <c r="B77" s="8"/>
      <c r="C77" s="8"/>
      <c r="D77" s="8"/>
      <c r="E77" s="8"/>
      <c r="F77" s="8"/>
      <c r="G77" s="8">
        <v>-1</v>
      </c>
      <c r="H77" s="8">
        <f t="shared" si="2"/>
        <v>10.919999999999998</v>
      </c>
    </row>
    <row r="78" spans="1:8" ht="16.5">
      <c r="A78" s="68" t="s">
        <v>2077</v>
      </c>
      <c r="B78" s="8"/>
      <c r="C78" s="8"/>
      <c r="D78" s="8"/>
      <c r="E78" s="8"/>
      <c r="F78" s="8"/>
      <c r="G78" s="8">
        <v>-1</v>
      </c>
      <c r="H78" s="8">
        <f t="shared" si="2"/>
        <v>9.9199999999999982</v>
      </c>
    </row>
    <row r="79" spans="1:8" ht="16.5">
      <c r="A79" s="68" t="s">
        <v>2078</v>
      </c>
      <c r="B79" s="8"/>
      <c r="C79" s="8"/>
      <c r="D79" s="8"/>
      <c r="E79" s="8"/>
      <c r="F79" s="8"/>
      <c r="G79" s="8">
        <v>-1</v>
      </c>
      <c r="H79" s="8">
        <f t="shared" si="2"/>
        <v>8.9199999999999982</v>
      </c>
    </row>
    <row r="80" spans="1:8">
      <c r="A80" s="8"/>
      <c r="B80" s="8"/>
      <c r="C80" s="8"/>
      <c r="D80" s="8"/>
      <c r="E80" s="8"/>
      <c r="F80" s="8"/>
      <c r="G80" s="8"/>
      <c r="H80" s="8">
        <f t="shared" si="2"/>
        <v>8.9199999999999982</v>
      </c>
    </row>
    <row r="81" spans="1:8" ht="16.5">
      <c r="A81" s="68" t="s">
        <v>1373</v>
      </c>
      <c r="B81" s="8" t="s">
        <v>2079</v>
      </c>
      <c r="C81" s="8"/>
      <c r="D81" s="8"/>
      <c r="E81" s="8"/>
      <c r="F81" s="8"/>
      <c r="G81" s="8">
        <v>1</v>
      </c>
      <c r="H81" s="8">
        <f t="shared" si="2"/>
        <v>9.9199999999999982</v>
      </c>
    </row>
    <row r="82" spans="1:8" ht="16.5">
      <c r="A82" s="68" t="s">
        <v>2080</v>
      </c>
      <c r="B82" s="8" t="s">
        <v>2081</v>
      </c>
      <c r="C82" s="8"/>
      <c r="D82" s="8"/>
      <c r="E82" s="8"/>
      <c r="F82" s="8"/>
      <c r="G82" s="8">
        <v>-1</v>
      </c>
      <c r="H82" s="8">
        <f t="shared" si="2"/>
        <v>8.9199999999999982</v>
      </c>
    </row>
    <row r="83" spans="1:8" ht="16.5">
      <c r="A83" s="68" t="s">
        <v>2082</v>
      </c>
      <c r="B83" s="8" t="s">
        <v>2083</v>
      </c>
      <c r="C83" s="8"/>
      <c r="D83" s="8"/>
      <c r="E83" s="8"/>
      <c r="F83" s="8"/>
      <c r="G83" s="8">
        <v>-1</v>
      </c>
      <c r="H83" s="8">
        <f t="shared" si="2"/>
        <v>7.9199999999999982</v>
      </c>
    </row>
    <row r="84" spans="1:8" ht="16.5">
      <c r="A84" s="68" t="s">
        <v>2084</v>
      </c>
      <c r="B84" s="8" t="s">
        <v>2085</v>
      </c>
      <c r="C84" s="8"/>
      <c r="D84" s="8"/>
      <c r="E84" s="8"/>
      <c r="F84" s="8"/>
      <c r="G84" s="8">
        <v>-1</v>
      </c>
      <c r="H84" s="8">
        <f t="shared" si="2"/>
        <v>6.9199999999999982</v>
      </c>
    </row>
    <row r="85" spans="1:8">
      <c r="A85" s="8"/>
      <c r="B85" s="8"/>
      <c r="C85" s="8"/>
      <c r="D85" s="8"/>
      <c r="E85" s="8"/>
      <c r="F85" s="8"/>
      <c r="G85" s="8"/>
      <c r="H85" s="8">
        <f t="shared" si="2"/>
        <v>6.9199999999999982</v>
      </c>
    </row>
    <row r="86" spans="1:8" ht="16.5">
      <c r="A86" s="68" t="s">
        <v>2086</v>
      </c>
      <c r="B86" s="8" t="s">
        <v>2087</v>
      </c>
      <c r="C86" s="8"/>
      <c r="D86" s="8"/>
      <c r="E86" s="8"/>
      <c r="F86" s="8"/>
      <c r="G86" s="8">
        <v>0.51</v>
      </c>
      <c r="H86" s="8">
        <f t="shared" si="2"/>
        <v>7.4299999999999979</v>
      </c>
    </row>
    <row r="87" spans="1:8" ht="16.5">
      <c r="A87" s="68" t="s">
        <v>1628</v>
      </c>
      <c r="B87" s="8" t="s">
        <v>2088</v>
      </c>
      <c r="C87" s="8"/>
      <c r="D87" s="8"/>
      <c r="E87" s="8"/>
      <c r="F87" s="8"/>
      <c r="G87" s="8">
        <v>-1</v>
      </c>
      <c r="H87" s="8">
        <f t="shared" si="2"/>
        <v>6.4299999999999979</v>
      </c>
    </row>
    <row r="88" spans="1:8">
      <c r="A88" s="8"/>
      <c r="B88" s="8"/>
      <c r="C88" s="8"/>
      <c r="D88" s="8"/>
      <c r="E88" s="8"/>
      <c r="F88" s="8"/>
      <c r="G88" s="8"/>
      <c r="H88" s="8">
        <f t="shared" si="2"/>
        <v>6.4299999999999979</v>
      </c>
    </row>
    <row r="89" spans="1:8">
      <c r="A89" s="77" t="s">
        <v>2089</v>
      </c>
      <c r="B89" s="8"/>
      <c r="C89" s="8"/>
      <c r="D89" s="8"/>
      <c r="E89" s="8"/>
      <c r="F89" s="8"/>
      <c r="G89" s="8">
        <v>0.94</v>
      </c>
      <c r="H89" s="8">
        <f t="shared" si="2"/>
        <v>7.3699999999999974</v>
      </c>
    </row>
    <row r="90" spans="1:8">
      <c r="A90" s="77" t="s">
        <v>2090</v>
      </c>
      <c r="B90" s="8"/>
      <c r="C90" s="8"/>
      <c r="D90" s="8"/>
      <c r="E90" s="8"/>
      <c r="F90" s="8"/>
      <c r="G90" s="8">
        <v>20.260000000000002</v>
      </c>
      <c r="H90" s="8">
        <f t="shared" si="2"/>
        <v>27.63</v>
      </c>
    </row>
    <row r="91" spans="1:8">
      <c r="A91" s="77" t="s">
        <v>2091</v>
      </c>
      <c r="B91" s="8"/>
      <c r="C91" s="8"/>
      <c r="D91" s="8"/>
      <c r="E91" s="8"/>
      <c r="F91" s="8"/>
      <c r="G91" s="8">
        <v>-2</v>
      </c>
      <c r="H91" s="8">
        <f t="shared" si="2"/>
        <v>25.63</v>
      </c>
    </row>
    <row r="92" spans="1:8">
      <c r="A92" s="77" t="s">
        <v>2092</v>
      </c>
      <c r="B92" s="8"/>
      <c r="C92" s="8"/>
      <c r="D92" s="8"/>
      <c r="E92" s="8"/>
      <c r="F92" s="8"/>
      <c r="G92" s="8">
        <v>1.25</v>
      </c>
      <c r="H92" s="8">
        <f t="shared" si="2"/>
        <v>26.88</v>
      </c>
    </row>
    <row r="93" spans="1:8">
      <c r="A93" s="77" t="s">
        <v>2093</v>
      </c>
      <c r="B93" s="8"/>
      <c r="C93" s="8"/>
      <c r="D93" s="8"/>
      <c r="E93" s="8"/>
      <c r="F93" s="8"/>
      <c r="G93" s="8">
        <v>5.7</v>
      </c>
      <c r="H93" s="8">
        <f t="shared" si="2"/>
        <v>32.58</v>
      </c>
    </row>
    <row r="94" spans="1:8">
      <c r="A94" s="8"/>
      <c r="B94" s="8"/>
      <c r="C94" s="8"/>
      <c r="D94" s="8"/>
      <c r="E94" s="8"/>
      <c r="F94" s="8"/>
      <c r="G94" s="8"/>
      <c r="H94" s="8">
        <f t="shared" si="2"/>
        <v>32.58</v>
      </c>
    </row>
    <row r="95" spans="1:8">
      <c r="A95" s="77" t="s">
        <v>2094</v>
      </c>
      <c r="B95" s="8" t="s">
        <v>2095</v>
      </c>
      <c r="C95" s="8"/>
      <c r="D95" s="8"/>
      <c r="E95" s="8"/>
      <c r="F95" s="8"/>
      <c r="G95" s="8">
        <v>-1</v>
      </c>
      <c r="H95" s="8">
        <f t="shared" si="2"/>
        <v>31.58</v>
      </c>
    </row>
    <row r="96" spans="1:8">
      <c r="A96" s="77" t="s">
        <v>2096</v>
      </c>
      <c r="B96" s="8" t="s">
        <v>2097</v>
      </c>
      <c r="C96" s="8"/>
      <c r="D96" s="8"/>
      <c r="E96" s="8"/>
      <c r="F96" s="8"/>
      <c r="G96" s="8">
        <v>-1</v>
      </c>
      <c r="H96" s="8">
        <f t="shared" si="2"/>
        <v>30.58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7"/>
  <sheetViews>
    <sheetView topLeftCell="A107" workbookViewId="0">
      <selection activeCell="B138" sqref="A138:B138"/>
    </sheetView>
  </sheetViews>
  <sheetFormatPr defaultRowHeight="15"/>
  <sheetData>
    <row r="2" spans="1:8">
      <c r="A2" s="8" t="s">
        <v>2019</v>
      </c>
      <c r="B2" s="8" t="s">
        <v>2020</v>
      </c>
      <c r="C2" s="8"/>
      <c r="D2" s="8"/>
      <c r="E2" s="8"/>
      <c r="F2" s="8"/>
      <c r="G2" s="8">
        <v>2.2999999999999998</v>
      </c>
      <c r="H2" s="8">
        <f t="shared" ref="H2:H33" si="0">+H1+G2</f>
        <v>2.2999999999999998</v>
      </c>
    </row>
    <row r="3" spans="1:8">
      <c r="A3" s="8" t="s">
        <v>2021</v>
      </c>
      <c r="B3" s="8" t="s">
        <v>2022</v>
      </c>
      <c r="C3" s="8"/>
      <c r="D3" s="8"/>
      <c r="E3" s="8"/>
      <c r="F3" s="8"/>
      <c r="G3" s="8">
        <v>-0.37</v>
      </c>
      <c r="H3" s="8">
        <f t="shared" si="0"/>
        <v>1.9299999999999997</v>
      </c>
    </row>
    <row r="4" spans="1:8">
      <c r="A4" s="8" t="s">
        <v>2023</v>
      </c>
      <c r="B4" s="8" t="s">
        <v>2024</v>
      </c>
      <c r="C4" s="8"/>
      <c r="D4" s="8"/>
      <c r="E4" s="8"/>
      <c r="F4" s="8"/>
      <c r="G4" s="8">
        <v>0</v>
      </c>
      <c r="H4" s="8">
        <f t="shared" si="0"/>
        <v>1.9299999999999997</v>
      </c>
    </row>
    <row r="5" spans="1:8">
      <c r="A5" s="8" t="s">
        <v>1996</v>
      </c>
      <c r="B5" s="8" t="s">
        <v>1997</v>
      </c>
      <c r="C5" s="8"/>
      <c r="D5" s="8"/>
      <c r="E5" s="8"/>
      <c r="F5" s="8"/>
      <c r="G5" s="8">
        <v>18.96</v>
      </c>
      <c r="H5" s="8">
        <f t="shared" si="0"/>
        <v>20.89</v>
      </c>
    </row>
    <row r="6" spans="1:8">
      <c r="A6" s="8" t="s">
        <v>2027</v>
      </c>
      <c r="B6" s="8" t="s">
        <v>2028</v>
      </c>
      <c r="C6" s="8"/>
      <c r="D6" s="8"/>
      <c r="E6" s="8"/>
      <c r="F6" s="8"/>
      <c r="G6" s="8">
        <v>0.65</v>
      </c>
      <c r="H6" s="8">
        <f t="shared" si="0"/>
        <v>21.54</v>
      </c>
    </row>
    <row r="7" spans="1:8">
      <c r="A7" s="8" t="s">
        <v>1285</v>
      </c>
      <c r="B7" s="8" t="s">
        <v>1805</v>
      </c>
      <c r="C7" s="8"/>
      <c r="D7" s="8"/>
      <c r="E7" s="8"/>
      <c r="F7" s="8"/>
      <c r="G7" s="8">
        <v>-0.18</v>
      </c>
      <c r="H7" s="8">
        <f t="shared" si="0"/>
        <v>21.36</v>
      </c>
    </row>
    <row r="8" spans="1:8">
      <c r="A8" s="8"/>
      <c r="B8" s="8"/>
      <c r="C8" s="8"/>
      <c r="D8" s="8"/>
      <c r="E8" s="8"/>
      <c r="F8" s="8"/>
      <c r="G8" s="8"/>
      <c r="H8" s="8">
        <f t="shared" si="0"/>
        <v>21.36</v>
      </c>
    </row>
    <row r="9" spans="1:8">
      <c r="A9" s="8" t="s">
        <v>1998</v>
      </c>
      <c r="B9" s="8" t="s">
        <v>1999</v>
      </c>
      <c r="C9" s="8"/>
      <c r="D9" s="8"/>
      <c r="E9" s="8"/>
      <c r="F9" s="8"/>
      <c r="G9" s="8">
        <v>-1</v>
      </c>
      <c r="H9" s="8">
        <f t="shared" si="0"/>
        <v>20.36</v>
      </c>
    </row>
    <row r="10" spans="1:8">
      <c r="A10" s="8" t="s">
        <v>2018</v>
      </c>
      <c r="B10" s="8" t="s">
        <v>1864</v>
      </c>
      <c r="C10" s="8"/>
      <c r="D10" s="8"/>
      <c r="E10" s="8"/>
      <c r="F10" s="8"/>
      <c r="G10" s="8">
        <v>0.93</v>
      </c>
      <c r="H10" s="8">
        <f t="shared" si="0"/>
        <v>21.29</v>
      </c>
    </row>
    <row r="11" spans="1:8">
      <c r="A11" s="8"/>
      <c r="B11" s="8"/>
      <c r="C11" s="8"/>
      <c r="D11" s="8"/>
      <c r="E11" s="8"/>
      <c r="F11" s="8"/>
      <c r="G11" s="8"/>
      <c r="H11" s="8">
        <f t="shared" si="0"/>
        <v>21.29</v>
      </c>
    </row>
    <row r="12" spans="1:8">
      <c r="A12" s="8" t="s">
        <v>2025</v>
      </c>
      <c r="B12" s="8" t="s">
        <v>2026</v>
      </c>
      <c r="C12" s="8"/>
      <c r="D12" s="8"/>
      <c r="E12" s="8"/>
      <c r="F12" s="8"/>
      <c r="G12" s="8">
        <v>-2</v>
      </c>
      <c r="H12" s="8">
        <f t="shared" si="0"/>
        <v>19.29</v>
      </c>
    </row>
    <row r="13" spans="1:8">
      <c r="A13" s="8" t="s">
        <v>2029</v>
      </c>
      <c r="B13" s="8" t="s">
        <v>2030</v>
      </c>
      <c r="C13" s="8"/>
      <c r="D13" s="8"/>
      <c r="E13" s="8"/>
      <c r="F13" s="8"/>
      <c r="G13" s="8">
        <v>-1</v>
      </c>
      <c r="H13" s="8">
        <f t="shared" si="0"/>
        <v>18.29</v>
      </c>
    </row>
    <row r="14" spans="1:8">
      <c r="A14" t="s">
        <v>2000</v>
      </c>
      <c r="B14" s="8" t="s">
        <v>2001</v>
      </c>
      <c r="C14" s="8"/>
      <c r="D14" s="8"/>
      <c r="E14" s="8"/>
      <c r="F14" s="8"/>
      <c r="G14" s="8">
        <v>-1</v>
      </c>
      <c r="H14" s="8">
        <f t="shared" si="0"/>
        <v>17.29</v>
      </c>
    </row>
    <row r="15" spans="1:8">
      <c r="A15" s="8"/>
      <c r="B15" s="8"/>
      <c r="C15" s="8"/>
      <c r="D15" s="8"/>
      <c r="E15" s="8"/>
      <c r="F15" s="8"/>
      <c r="G15" s="8"/>
      <c r="H15" s="8">
        <f t="shared" si="0"/>
        <v>17.29</v>
      </c>
    </row>
    <row r="16" spans="1:8">
      <c r="A16" s="8" t="s">
        <v>2016</v>
      </c>
      <c r="B16" s="8" t="s">
        <v>2017</v>
      </c>
      <c r="C16" s="8"/>
      <c r="D16" s="8"/>
      <c r="E16" s="8"/>
      <c r="F16" s="8"/>
      <c r="G16" s="8">
        <v>1.26</v>
      </c>
      <c r="H16" s="8">
        <f t="shared" si="0"/>
        <v>18.55</v>
      </c>
    </row>
    <row r="17" spans="1:8">
      <c r="A17" s="8"/>
      <c r="B17" s="8"/>
      <c r="C17" s="8"/>
      <c r="D17" s="8"/>
      <c r="E17" s="8"/>
      <c r="F17" s="8"/>
      <c r="G17" s="8"/>
      <c r="H17" s="8">
        <f t="shared" si="0"/>
        <v>18.55</v>
      </c>
    </row>
    <row r="18" spans="1:8">
      <c r="A18" s="8" t="s">
        <v>2031</v>
      </c>
      <c r="B18" s="8" t="s">
        <v>2032</v>
      </c>
      <c r="C18" s="8"/>
      <c r="D18" s="8"/>
      <c r="E18" s="8"/>
      <c r="F18" s="8"/>
      <c r="G18" s="8">
        <v>-1</v>
      </c>
      <c r="H18" s="8">
        <f t="shared" si="0"/>
        <v>17.55</v>
      </c>
    </row>
    <row r="19" spans="1:8">
      <c r="A19" s="8" t="s">
        <v>2014</v>
      </c>
      <c r="B19" s="8" t="s">
        <v>2015</v>
      </c>
      <c r="C19" s="8"/>
      <c r="D19" s="8"/>
      <c r="E19" s="8"/>
      <c r="F19" s="8"/>
      <c r="G19" s="8">
        <v>3.5</v>
      </c>
      <c r="H19" s="8">
        <f t="shared" si="0"/>
        <v>21.05</v>
      </c>
    </row>
    <row r="20" spans="1:8">
      <c r="A20" s="8" t="s">
        <v>2046</v>
      </c>
      <c r="B20" s="8" t="s">
        <v>2047</v>
      </c>
      <c r="C20" s="8"/>
      <c r="D20" s="8"/>
      <c r="E20" s="8"/>
      <c r="F20" s="8"/>
      <c r="G20" s="8">
        <v>2.95</v>
      </c>
      <c r="H20" s="8">
        <f t="shared" si="0"/>
        <v>24</v>
      </c>
    </row>
    <row r="21" spans="1:8">
      <c r="A21" s="8" t="s">
        <v>2004</v>
      </c>
      <c r="B21" s="8" t="s">
        <v>2005</v>
      </c>
      <c r="C21" s="8"/>
      <c r="D21" s="8"/>
      <c r="E21" s="8"/>
      <c r="F21" s="8"/>
      <c r="G21" s="8">
        <v>0.24</v>
      </c>
      <c r="H21" s="8">
        <f t="shared" si="0"/>
        <v>24.24</v>
      </c>
    </row>
    <row r="22" spans="1:8">
      <c r="A22" s="8" t="s">
        <v>2002</v>
      </c>
      <c r="B22" s="8" t="s">
        <v>2003</v>
      </c>
      <c r="C22" s="8"/>
      <c r="D22" s="8"/>
      <c r="E22" s="8"/>
      <c r="F22" s="8"/>
      <c r="G22" s="8">
        <v>-2</v>
      </c>
      <c r="H22" s="8">
        <f t="shared" si="0"/>
        <v>22.24</v>
      </c>
    </row>
    <row r="23" spans="1:8">
      <c r="A23" s="8" t="s">
        <v>2008</v>
      </c>
      <c r="B23" s="8" t="s">
        <v>2009</v>
      </c>
      <c r="C23" s="8"/>
      <c r="D23" s="8"/>
      <c r="E23" s="8"/>
      <c r="F23" s="8"/>
      <c r="G23" s="8">
        <v>1.1100000000000001</v>
      </c>
      <c r="H23" s="8">
        <f t="shared" si="0"/>
        <v>23.349999999999998</v>
      </c>
    </row>
    <row r="24" spans="1:8">
      <c r="A24" s="8" t="s">
        <v>2033</v>
      </c>
      <c r="B24" s="8" t="s">
        <v>2034</v>
      </c>
      <c r="C24" s="8"/>
      <c r="D24" s="8"/>
      <c r="E24" s="8"/>
      <c r="F24" s="8"/>
      <c r="G24" s="8">
        <v>-2</v>
      </c>
      <c r="H24" s="8">
        <f t="shared" si="0"/>
        <v>21.349999999999998</v>
      </c>
    </row>
    <row r="25" spans="1:8">
      <c r="A25" s="8" t="s">
        <v>2042</v>
      </c>
      <c r="B25" s="8" t="s">
        <v>2043</v>
      </c>
      <c r="C25" s="8"/>
      <c r="D25" s="8"/>
      <c r="E25" s="8"/>
      <c r="F25" s="8"/>
      <c r="G25" s="8">
        <v>0.34</v>
      </c>
      <c r="H25" s="8">
        <f t="shared" si="0"/>
        <v>21.689999999999998</v>
      </c>
    </row>
    <row r="26" spans="1:8">
      <c r="A26" s="8"/>
      <c r="B26" s="8"/>
      <c r="C26" s="8"/>
      <c r="D26" s="8"/>
      <c r="E26" s="8"/>
      <c r="F26" s="8"/>
      <c r="G26" s="8"/>
      <c r="H26" s="8">
        <f t="shared" si="0"/>
        <v>21.689999999999998</v>
      </c>
    </row>
    <row r="27" spans="1:8">
      <c r="A27" s="8" t="s">
        <v>2006</v>
      </c>
      <c r="B27" s="8" t="s">
        <v>2007</v>
      </c>
      <c r="C27" s="8"/>
      <c r="D27" s="8"/>
      <c r="E27" s="8"/>
      <c r="F27" s="8"/>
      <c r="G27" s="8">
        <v>-2</v>
      </c>
      <c r="H27" s="8">
        <f t="shared" si="0"/>
        <v>19.689999999999998</v>
      </c>
    </row>
    <row r="28" spans="1:8">
      <c r="A28" s="8" t="s">
        <v>2040</v>
      </c>
      <c r="B28" s="8" t="s">
        <v>2041</v>
      </c>
      <c r="C28" s="8"/>
      <c r="D28" s="8"/>
      <c r="E28" s="8"/>
      <c r="F28" s="8"/>
      <c r="G28" s="8">
        <v>0.39</v>
      </c>
      <c r="H28" s="8">
        <f t="shared" si="0"/>
        <v>20.079999999999998</v>
      </c>
    </row>
    <row r="29" spans="1:8">
      <c r="A29" s="8" t="s">
        <v>2010</v>
      </c>
      <c r="B29" s="8" t="s">
        <v>2011</v>
      </c>
      <c r="C29" s="8"/>
      <c r="D29" s="8"/>
      <c r="E29" s="8"/>
      <c r="F29" s="8"/>
      <c r="G29" s="8">
        <v>-1.32</v>
      </c>
      <c r="H29" s="8">
        <f t="shared" si="0"/>
        <v>18.759999999999998</v>
      </c>
    </row>
    <row r="30" spans="1:8">
      <c r="A30" s="8"/>
      <c r="B30" s="8"/>
      <c r="C30" s="8"/>
      <c r="D30" s="8"/>
      <c r="E30" s="8"/>
      <c r="F30" s="8"/>
      <c r="G30" s="8"/>
      <c r="H30" s="8">
        <f t="shared" si="0"/>
        <v>18.759999999999998</v>
      </c>
    </row>
    <row r="31" spans="1:8">
      <c r="A31" s="8" t="s">
        <v>1359</v>
      </c>
      <c r="B31" s="8" t="s">
        <v>2039</v>
      </c>
      <c r="C31" s="8"/>
      <c r="D31" s="8"/>
      <c r="E31" s="8"/>
      <c r="F31" s="8"/>
      <c r="G31" s="8">
        <v>0.72</v>
      </c>
      <c r="H31" s="8">
        <f t="shared" si="0"/>
        <v>19.479999999999997</v>
      </c>
    </row>
    <row r="32" spans="1:8">
      <c r="A32" s="8" t="s">
        <v>2044</v>
      </c>
      <c r="B32" s="8" t="s">
        <v>2045</v>
      </c>
      <c r="C32" s="8"/>
      <c r="D32" s="8"/>
      <c r="E32" s="8"/>
      <c r="F32" s="8"/>
      <c r="G32" s="8">
        <v>-1</v>
      </c>
      <c r="H32" s="8">
        <f t="shared" si="0"/>
        <v>18.479999999999997</v>
      </c>
    </row>
    <row r="33" spans="1:8">
      <c r="A33" s="8" t="s">
        <v>2035</v>
      </c>
      <c r="B33" s="8" t="s">
        <v>2036</v>
      </c>
      <c r="C33" s="8"/>
      <c r="D33" s="8"/>
      <c r="E33" s="8"/>
      <c r="F33" s="8"/>
      <c r="G33" s="8">
        <v>-2</v>
      </c>
      <c r="H33" s="8">
        <f t="shared" si="0"/>
        <v>16.479999999999997</v>
      </c>
    </row>
    <row r="34" spans="1:8">
      <c r="A34" s="8"/>
      <c r="B34" s="8"/>
      <c r="C34" s="8"/>
      <c r="D34" s="8"/>
      <c r="E34" s="8"/>
      <c r="F34" s="8"/>
      <c r="G34" s="8"/>
      <c r="H34" s="8">
        <f t="shared" ref="H34:H65" si="1">+H33+G34</f>
        <v>16.479999999999997</v>
      </c>
    </row>
    <row r="35" spans="1:8">
      <c r="A35" s="8" t="s">
        <v>2037</v>
      </c>
      <c r="B35" s="8" t="s">
        <v>2038</v>
      </c>
      <c r="C35" s="8"/>
      <c r="D35" s="8"/>
      <c r="E35" s="8"/>
      <c r="F35" s="8"/>
      <c r="G35" s="8">
        <v>-0.03</v>
      </c>
      <c r="H35" s="8">
        <f t="shared" si="1"/>
        <v>16.449999999999996</v>
      </c>
    </row>
    <row r="36" spans="1:8">
      <c r="A36" s="8" t="s">
        <v>2012</v>
      </c>
      <c r="B36" s="8" t="s">
        <v>2013</v>
      </c>
      <c r="C36" s="8"/>
      <c r="D36" s="8"/>
      <c r="E36" s="8"/>
      <c r="F36" s="8"/>
      <c r="G36" s="8">
        <v>-1</v>
      </c>
      <c r="H36" s="8">
        <f t="shared" si="1"/>
        <v>15.449999999999996</v>
      </c>
    </row>
    <row r="37" spans="1:8" ht="16.5">
      <c r="A37" s="68" t="s">
        <v>1879</v>
      </c>
      <c r="B37" s="8"/>
      <c r="C37" s="8"/>
      <c r="D37" s="8"/>
      <c r="E37" s="8"/>
      <c r="F37" s="8"/>
      <c r="G37" s="8">
        <v>2.37</v>
      </c>
      <c r="H37" s="8">
        <f t="shared" si="1"/>
        <v>17.819999999999997</v>
      </c>
    </row>
    <row r="38" spans="1:8">
      <c r="A38" s="8"/>
      <c r="B38" s="8"/>
      <c r="C38" s="8"/>
      <c r="D38" s="8"/>
      <c r="E38" s="8"/>
      <c r="F38" s="8"/>
      <c r="G38" s="8"/>
      <c r="H38" s="8">
        <f t="shared" si="1"/>
        <v>17.819999999999997</v>
      </c>
    </row>
    <row r="39" spans="1:8">
      <c r="A39" s="77" t="s">
        <v>1871</v>
      </c>
      <c r="B39" s="8"/>
      <c r="C39" s="8"/>
      <c r="D39" s="8"/>
      <c r="E39" s="8"/>
      <c r="F39" s="8"/>
      <c r="G39" s="8">
        <v>1.39</v>
      </c>
      <c r="H39" s="8">
        <f t="shared" si="1"/>
        <v>19.209999999999997</v>
      </c>
    </row>
    <row r="40" spans="1:8" ht="16.5">
      <c r="A40" s="68" t="s">
        <v>1880</v>
      </c>
      <c r="B40" s="8" t="s">
        <v>1881</v>
      </c>
      <c r="C40" s="8"/>
      <c r="D40" s="8"/>
      <c r="E40" s="8"/>
      <c r="F40" s="8"/>
      <c r="G40" s="8">
        <v>-1</v>
      </c>
      <c r="H40" s="8">
        <f t="shared" si="1"/>
        <v>18.209999999999997</v>
      </c>
    </row>
    <row r="41" spans="1:8">
      <c r="A41" s="77" t="s">
        <v>1874</v>
      </c>
      <c r="B41" s="8"/>
      <c r="C41" s="8"/>
      <c r="D41" s="8"/>
      <c r="E41" s="8"/>
      <c r="F41" s="8"/>
      <c r="G41" s="8">
        <v>0.77</v>
      </c>
      <c r="H41" s="8">
        <f t="shared" si="1"/>
        <v>18.979999999999997</v>
      </c>
    </row>
    <row r="42" spans="1:8">
      <c r="A42" s="8"/>
      <c r="B42" s="8"/>
      <c r="C42" s="8"/>
      <c r="D42" s="8"/>
      <c r="E42" s="8"/>
      <c r="F42" s="8"/>
      <c r="G42" s="8"/>
      <c r="H42" s="8">
        <f t="shared" si="1"/>
        <v>18.979999999999997</v>
      </c>
    </row>
    <row r="43" spans="1:8">
      <c r="A43" s="77" t="s">
        <v>1869</v>
      </c>
      <c r="B43" s="8"/>
      <c r="C43" s="8"/>
      <c r="D43" s="8"/>
      <c r="E43" s="8"/>
      <c r="F43" s="8"/>
      <c r="G43" s="8">
        <v>2.2000000000000002</v>
      </c>
      <c r="H43" s="8">
        <f t="shared" si="1"/>
        <v>21.179999999999996</v>
      </c>
    </row>
    <row r="44" spans="1:8">
      <c r="A44" s="8"/>
      <c r="B44" s="8"/>
      <c r="C44" s="8"/>
      <c r="D44" s="8"/>
      <c r="E44" s="8"/>
      <c r="F44" s="8"/>
      <c r="G44" s="8"/>
      <c r="H44" s="8">
        <f t="shared" si="1"/>
        <v>21.179999999999996</v>
      </c>
    </row>
    <row r="45" spans="1:8">
      <c r="A45" s="8"/>
      <c r="B45" s="8"/>
      <c r="C45" s="8"/>
      <c r="D45" s="8"/>
      <c r="E45" s="8"/>
      <c r="F45" s="8"/>
      <c r="G45" s="8"/>
      <c r="H45" s="8">
        <f t="shared" si="1"/>
        <v>21.179999999999996</v>
      </c>
    </row>
    <row r="46" spans="1:8">
      <c r="A46" s="8" t="s">
        <v>1990</v>
      </c>
      <c r="B46" s="8" t="s">
        <v>1991</v>
      </c>
      <c r="C46" s="8"/>
      <c r="D46" s="8"/>
      <c r="E46" s="8"/>
      <c r="F46" s="8"/>
      <c r="G46" s="8">
        <v>6</v>
      </c>
      <c r="H46" s="8">
        <f t="shared" si="1"/>
        <v>27.179999999999996</v>
      </c>
    </row>
    <row r="47" spans="1:8">
      <c r="A47" s="8"/>
      <c r="B47" s="8"/>
      <c r="C47" s="8"/>
      <c r="D47" s="8"/>
      <c r="E47" s="8"/>
      <c r="F47" s="8"/>
      <c r="G47" s="8"/>
      <c r="H47" s="8">
        <f t="shared" si="1"/>
        <v>27.179999999999996</v>
      </c>
    </row>
    <row r="48" spans="1:8">
      <c r="A48" s="77" t="s">
        <v>1872</v>
      </c>
      <c r="B48" s="8"/>
      <c r="C48" s="8"/>
      <c r="D48" s="8"/>
      <c r="E48" s="8"/>
      <c r="F48" s="8"/>
      <c r="G48" s="8">
        <v>-1</v>
      </c>
      <c r="H48" s="8">
        <f t="shared" si="1"/>
        <v>26.179999999999996</v>
      </c>
    </row>
    <row r="49" spans="1:8">
      <c r="A49" s="77" t="s">
        <v>1870</v>
      </c>
      <c r="B49" s="8"/>
      <c r="C49" s="8"/>
      <c r="D49" s="8"/>
      <c r="E49" s="8"/>
      <c r="F49" s="8"/>
      <c r="G49" s="8">
        <v>-0.65</v>
      </c>
      <c r="H49" s="8">
        <f t="shared" si="1"/>
        <v>25.529999999999998</v>
      </c>
    </row>
    <row r="50" spans="1:8">
      <c r="A50" s="77" t="s">
        <v>1873</v>
      </c>
      <c r="B50" s="8"/>
      <c r="C50" s="8"/>
      <c r="D50" s="8"/>
      <c r="E50" s="8"/>
      <c r="F50" s="8"/>
      <c r="G50" s="8">
        <v>-0.46</v>
      </c>
      <c r="H50" s="8">
        <f t="shared" si="1"/>
        <v>25.069999999999997</v>
      </c>
    </row>
    <row r="51" spans="1:8">
      <c r="A51" s="77" t="s">
        <v>1875</v>
      </c>
      <c r="B51" s="8"/>
      <c r="C51" s="8"/>
      <c r="D51" s="8"/>
      <c r="E51" s="8"/>
      <c r="F51" s="8"/>
      <c r="G51" s="8">
        <v>-1</v>
      </c>
      <c r="H51" s="8">
        <f t="shared" si="1"/>
        <v>24.069999999999997</v>
      </c>
    </row>
    <row r="52" spans="1:8" ht="16.5">
      <c r="A52" s="68" t="s">
        <v>1878</v>
      </c>
      <c r="B52" s="8"/>
      <c r="C52" s="8"/>
      <c r="D52" s="8"/>
      <c r="E52" s="8"/>
      <c r="F52" s="8"/>
      <c r="G52" s="8">
        <v>4</v>
      </c>
      <c r="H52" s="8">
        <f t="shared" si="1"/>
        <v>28.069999999999997</v>
      </c>
    </row>
    <row r="53" spans="1:8">
      <c r="A53" s="8" t="s">
        <v>1992</v>
      </c>
      <c r="B53" s="8" t="s">
        <v>1993</v>
      </c>
      <c r="C53" s="8"/>
      <c r="D53" s="8"/>
      <c r="E53" s="8"/>
      <c r="F53" s="8"/>
      <c r="G53" s="8">
        <v>-1</v>
      </c>
      <c r="H53" s="8">
        <f t="shared" si="1"/>
        <v>27.069999999999997</v>
      </c>
    </row>
    <row r="54" spans="1:8" ht="16.5">
      <c r="A54" s="68" t="s">
        <v>1882</v>
      </c>
      <c r="B54" s="8" t="s">
        <v>1883</v>
      </c>
      <c r="C54" s="8"/>
      <c r="D54" s="8"/>
      <c r="E54" s="8"/>
      <c r="F54" s="8"/>
      <c r="G54" s="8">
        <v>-2</v>
      </c>
      <c r="H54" s="8">
        <f t="shared" si="1"/>
        <v>25.069999999999997</v>
      </c>
    </row>
    <row r="55" spans="1:8">
      <c r="A55" s="8"/>
      <c r="B55" s="8"/>
      <c r="C55" s="8"/>
      <c r="D55" s="8"/>
      <c r="E55" s="8"/>
      <c r="F55" s="8"/>
      <c r="G55" s="8"/>
      <c r="H55" s="8">
        <f t="shared" si="1"/>
        <v>25.069999999999997</v>
      </c>
    </row>
    <row r="56" spans="1:8">
      <c r="A56" s="8" t="s">
        <v>1994</v>
      </c>
      <c r="B56" s="8" t="s">
        <v>1995</v>
      </c>
      <c r="C56" s="8"/>
      <c r="D56" s="8"/>
      <c r="E56" s="8"/>
      <c r="F56" s="8"/>
      <c r="G56" s="8">
        <v>-1</v>
      </c>
      <c r="H56" s="8">
        <f t="shared" si="1"/>
        <v>24.069999999999997</v>
      </c>
    </row>
    <row r="57" spans="1:8">
      <c r="A57" s="77" t="s">
        <v>1868</v>
      </c>
      <c r="B57" s="8"/>
      <c r="C57" s="8"/>
      <c r="D57" s="8"/>
      <c r="E57" s="8"/>
      <c r="F57" s="8"/>
      <c r="G57" s="8">
        <v>4.04</v>
      </c>
      <c r="H57" s="8">
        <f t="shared" si="1"/>
        <v>28.109999999999996</v>
      </c>
    </row>
    <row r="58" spans="1:8" ht="16.5">
      <c r="A58" s="68" t="s">
        <v>1884</v>
      </c>
      <c r="B58" s="8" t="s">
        <v>1885</v>
      </c>
      <c r="C58" s="8"/>
      <c r="D58" s="8"/>
      <c r="E58" s="8"/>
      <c r="F58" s="8"/>
      <c r="G58" s="8">
        <v>-1</v>
      </c>
      <c r="H58" s="8">
        <f t="shared" si="1"/>
        <v>27.109999999999996</v>
      </c>
    </row>
    <row r="59" spans="1:8">
      <c r="A59" s="77" t="s">
        <v>1876</v>
      </c>
      <c r="B59" s="8"/>
      <c r="C59" s="8"/>
      <c r="D59" s="8"/>
      <c r="E59" s="8"/>
      <c r="F59" s="8"/>
      <c r="G59" s="8">
        <v>-2</v>
      </c>
      <c r="H59" s="8">
        <f t="shared" si="1"/>
        <v>25.109999999999996</v>
      </c>
    </row>
    <row r="60" spans="1:8">
      <c r="A60" s="8"/>
      <c r="B60" s="8"/>
      <c r="C60" s="8"/>
      <c r="D60" s="8"/>
      <c r="E60" s="8"/>
      <c r="F60" s="8"/>
      <c r="G60" s="8"/>
      <c r="H60" s="8">
        <f t="shared" si="1"/>
        <v>25.109999999999996</v>
      </c>
    </row>
    <row r="61" spans="1:8">
      <c r="A61" s="8" t="s">
        <v>1890</v>
      </c>
      <c r="B61" s="8" t="s">
        <v>1891</v>
      </c>
      <c r="C61" s="8"/>
      <c r="D61" s="8"/>
      <c r="E61" s="8"/>
      <c r="F61" s="8"/>
      <c r="G61" s="8">
        <v>1.91</v>
      </c>
      <c r="H61" s="8">
        <f t="shared" si="1"/>
        <v>27.019999999999996</v>
      </c>
    </row>
    <row r="62" spans="1:8" ht="16.5">
      <c r="A62" s="68" t="s">
        <v>1886</v>
      </c>
      <c r="B62" s="8" t="s">
        <v>1887</v>
      </c>
      <c r="C62" s="8"/>
      <c r="D62" s="8"/>
      <c r="E62" s="8"/>
      <c r="F62" s="8"/>
      <c r="G62" s="8">
        <v>-2</v>
      </c>
      <c r="H62" s="8">
        <f t="shared" si="1"/>
        <v>25.019999999999996</v>
      </c>
    </row>
    <row r="63" spans="1:8">
      <c r="A63" s="8"/>
      <c r="B63" s="8"/>
      <c r="C63" s="8"/>
      <c r="D63" s="8"/>
      <c r="E63" s="8"/>
      <c r="F63" s="8"/>
      <c r="G63" s="8"/>
      <c r="H63" s="8">
        <f t="shared" si="1"/>
        <v>25.019999999999996</v>
      </c>
    </row>
    <row r="64" spans="1:8">
      <c r="A64" s="8"/>
      <c r="B64" s="8"/>
      <c r="C64" s="8"/>
      <c r="D64" s="8"/>
      <c r="E64" s="8"/>
      <c r="F64" s="8"/>
      <c r="G64" s="8"/>
      <c r="H64" s="8">
        <f t="shared" si="1"/>
        <v>25.019999999999996</v>
      </c>
    </row>
    <row r="65" spans="1:8">
      <c r="A65" s="8" t="s">
        <v>1892</v>
      </c>
      <c r="B65" s="8" t="s">
        <v>1893</v>
      </c>
      <c r="C65" s="8"/>
      <c r="D65" s="8"/>
      <c r="E65" s="8"/>
      <c r="F65" s="8"/>
      <c r="G65" s="8">
        <v>-1</v>
      </c>
      <c r="H65" s="8">
        <f t="shared" si="1"/>
        <v>24.019999999999996</v>
      </c>
    </row>
    <row r="66" spans="1:8" ht="16.5">
      <c r="A66" s="68" t="s">
        <v>1877</v>
      </c>
      <c r="B66" s="8"/>
      <c r="C66" s="8"/>
      <c r="D66" s="8"/>
      <c r="E66" s="8"/>
      <c r="F66" s="8"/>
      <c r="G66" s="8">
        <v>-2</v>
      </c>
      <c r="H66" s="8">
        <f t="shared" ref="H66:H97" si="2">+H65+G66</f>
        <v>22.019999999999996</v>
      </c>
    </row>
    <row r="67" spans="1:8" ht="16.5">
      <c r="A67" s="68"/>
      <c r="B67" s="8"/>
      <c r="C67" s="8"/>
      <c r="D67" s="8"/>
      <c r="E67" s="8"/>
      <c r="F67" s="8"/>
      <c r="G67" s="8"/>
      <c r="H67" s="8">
        <f t="shared" si="2"/>
        <v>22.019999999999996</v>
      </c>
    </row>
    <row r="68" spans="1:8" ht="16.5">
      <c r="A68" s="68" t="s">
        <v>1888</v>
      </c>
      <c r="B68" s="8" t="s">
        <v>1889</v>
      </c>
      <c r="C68" s="8"/>
      <c r="D68" s="8"/>
      <c r="E68" s="8"/>
      <c r="F68" s="8"/>
      <c r="G68" s="8">
        <v>-1</v>
      </c>
      <c r="H68" s="8">
        <f t="shared" si="2"/>
        <v>21.019999999999996</v>
      </c>
    </row>
    <row r="69" spans="1:8">
      <c r="A69" s="8"/>
      <c r="B69" s="8"/>
      <c r="C69" s="8"/>
      <c r="D69" s="8"/>
      <c r="E69" s="8"/>
      <c r="F69" s="8"/>
      <c r="G69" s="8"/>
      <c r="H69" s="8">
        <f t="shared" si="2"/>
        <v>21.019999999999996</v>
      </c>
    </row>
    <row r="70" spans="1:8">
      <c r="A70" s="8" t="s">
        <v>1894</v>
      </c>
      <c r="B70" s="8" t="s">
        <v>1895</v>
      </c>
      <c r="C70" s="8"/>
      <c r="D70" s="8"/>
      <c r="E70" s="8"/>
      <c r="F70" s="8"/>
      <c r="G70" s="8">
        <v>-1</v>
      </c>
      <c r="H70" s="8">
        <f t="shared" si="2"/>
        <v>20.019999999999996</v>
      </c>
    </row>
    <row r="71" spans="1:8" ht="16.5">
      <c r="A71" s="68" t="s">
        <v>1921</v>
      </c>
      <c r="B71" s="8"/>
      <c r="C71" s="8"/>
      <c r="D71" s="8"/>
      <c r="E71" s="8"/>
      <c r="F71" s="8"/>
      <c r="G71" s="8">
        <v>3.19</v>
      </c>
      <c r="H71" s="8">
        <f t="shared" si="2"/>
        <v>23.209999999999997</v>
      </c>
    </row>
    <row r="72" spans="1:8">
      <c r="A72" s="8" t="s">
        <v>1505</v>
      </c>
      <c r="B72" s="8" t="s">
        <v>1989</v>
      </c>
      <c r="C72" s="8"/>
      <c r="D72" s="8"/>
      <c r="E72" s="8"/>
      <c r="F72" s="8"/>
      <c r="G72" s="8">
        <v>2.65</v>
      </c>
      <c r="H72" s="8">
        <f t="shared" si="2"/>
        <v>25.859999999999996</v>
      </c>
    </row>
    <row r="73" spans="1:8">
      <c r="A73" s="8" t="s">
        <v>1823</v>
      </c>
      <c r="B73" s="8" t="s">
        <v>1896</v>
      </c>
      <c r="C73" s="8"/>
      <c r="D73" s="8"/>
      <c r="E73" s="8"/>
      <c r="F73" s="8"/>
      <c r="G73" s="8">
        <v>-1</v>
      </c>
      <c r="H73" s="8">
        <f t="shared" si="2"/>
        <v>24.859999999999996</v>
      </c>
    </row>
    <row r="74" spans="1:8">
      <c r="A74" s="8"/>
      <c r="B74" s="8"/>
      <c r="C74" s="8"/>
      <c r="D74" s="8"/>
      <c r="E74" s="8"/>
      <c r="F74" s="8"/>
      <c r="G74" s="8"/>
      <c r="H74" s="8">
        <f t="shared" si="2"/>
        <v>24.859999999999996</v>
      </c>
    </row>
    <row r="75" spans="1:8" ht="16.5">
      <c r="A75" s="68" t="s">
        <v>1922</v>
      </c>
      <c r="B75" s="8"/>
      <c r="C75" s="8"/>
      <c r="D75" s="8"/>
      <c r="E75" s="8"/>
      <c r="F75" s="8"/>
      <c r="G75" s="8">
        <v>-1</v>
      </c>
      <c r="H75" s="8">
        <f t="shared" si="2"/>
        <v>23.859999999999996</v>
      </c>
    </row>
    <row r="76" spans="1:8">
      <c r="A76" s="8" t="s">
        <v>1915</v>
      </c>
      <c r="B76" s="8" t="s">
        <v>1916</v>
      </c>
      <c r="C76" s="8"/>
      <c r="D76" s="8"/>
      <c r="E76" s="8"/>
      <c r="F76" s="8"/>
      <c r="G76" s="8">
        <v>7.2</v>
      </c>
      <c r="H76" s="8">
        <f t="shared" si="2"/>
        <v>31.059999999999995</v>
      </c>
    </row>
    <row r="77" spans="1:8">
      <c r="A77" s="8"/>
      <c r="B77" s="8"/>
      <c r="C77" s="8"/>
      <c r="D77" s="8"/>
      <c r="E77" s="8"/>
      <c r="F77" s="8"/>
      <c r="G77" s="8"/>
      <c r="H77" s="8">
        <f t="shared" si="2"/>
        <v>31.059999999999995</v>
      </c>
    </row>
    <row r="78" spans="1:8">
      <c r="A78" s="8" t="s">
        <v>1917</v>
      </c>
      <c r="B78" s="8" t="s">
        <v>1918</v>
      </c>
      <c r="C78" s="8"/>
      <c r="D78" s="8"/>
      <c r="E78" s="8"/>
      <c r="F78" s="8"/>
      <c r="G78" s="8">
        <v>0</v>
      </c>
      <c r="H78" s="8">
        <f t="shared" si="2"/>
        <v>31.059999999999995</v>
      </c>
    </row>
    <row r="79" spans="1:8">
      <c r="A79" s="8"/>
      <c r="B79" s="8"/>
      <c r="C79" s="8"/>
      <c r="D79" s="8"/>
      <c r="E79" s="8"/>
      <c r="F79" s="8"/>
      <c r="G79" s="8"/>
      <c r="H79" s="8">
        <f t="shared" si="2"/>
        <v>31.059999999999995</v>
      </c>
    </row>
    <row r="80" spans="1:8">
      <c r="A80" s="8" t="s">
        <v>1897</v>
      </c>
      <c r="B80" s="8" t="s">
        <v>1898</v>
      </c>
      <c r="C80" s="8"/>
      <c r="D80" s="8"/>
      <c r="E80" s="8"/>
      <c r="F80" s="8"/>
      <c r="G80" s="8">
        <v>-0.36</v>
      </c>
      <c r="H80" s="8">
        <f t="shared" si="2"/>
        <v>30.699999999999996</v>
      </c>
    </row>
    <row r="81" spans="1:8">
      <c r="A81" s="8" t="s">
        <v>1903</v>
      </c>
      <c r="B81" s="8" t="s">
        <v>1904</v>
      </c>
      <c r="C81" s="8"/>
      <c r="D81" s="8"/>
      <c r="E81" s="8"/>
      <c r="F81" s="8"/>
      <c r="G81" s="8">
        <v>1.85</v>
      </c>
      <c r="H81" s="8">
        <f t="shared" si="2"/>
        <v>32.549999999999997</v>
      </c>
    </row>
    <row r="82" spans="1:8" ht="16.5">
      <c r="A82" s="68" t="s">
        <v>1923</v>
      </c>
      <c r="B82" s="8"/>
      <c r="C82" s="8"/>
      <c r="D82" s="8"/>
      <c r="E82" s="8"/>
      <c r="F82" s="8"/>
      <c r="G82" s="8">
        <v>-1</v>
      </c>
      <c r="H82" s="8">
        <f t="shared" si="2"/>
        <v>31.549999999999997</v>
      </c>
    </row>
    <row r="83" spans="1:8" ht="16.5">
      <c r="A83" s="68" t="s">
        <v>1919</v>
      </c>
      <c r="B83" s="8"/>
      <c r="C83" s="8"/>
      <c r="D83" s="8"/>
      <c r="E83" s="8"/>
      <c r="F83" s="8"/>
      <c r="G83" s="8">
        <v>-1</v>
      </c>
      <c r="H83" s="8">
        <f t="shared" si="2"/>
        <v>30.549999999999997</v>
      </c>
    </row>
    <row r="84" spans="1:8">
      <c r="A84" s="8" t="s">
        <v>1899</v>
      </c>
      <c r="B84" s="8" t="s">
        <v>1900</v>
      </c>
      <c r="C84" s="8"/>
      <c r="D84" s="8"/>
      <c r="E84" s="8"/>
      <c r="F84" s="8"/>
      <c r="G84" s="8">
        <v>-1</v>
      </c>
      <c r="H84" s="8">
        <f t="shared" si="2"/>
        <v>29.549999999999997</v>
      </c>
    </row>
    <row r="85" spans="1:8">
      <c r="A85" s="8" t="s">
        <v>1931</v>
      </c>
      <c r="B85" s="8" t="s">
        <v>1932</v>
      </c>
      <c r="C85" s="8"/>
      <c r="D85" s="8"/>
      <c r="E85" s="8"/>
      <c r="F85" s="8"/>
      <c r="G85" s="8">
        <v>4.12</v>
      </c>
      <c r="H85" s="8">
        <f t="shared" si="2"/>
        <v>33.669999999999995</v>
      </c>
    </row>
    <row r="86" spans="1:8">
      <c r="A86" s="8"/>
      <c r="B86" s="8"/>
      <c r="C86" s="8"/>
      <c r="D86" s="8"/>
      <c r="E86" s="8"/>
      <c r="F86" s="8"/>
      <c r="G86" s="8"/>
      <c r="H86" s="8">
        <f t="shared" si="2"/>
        <v>33.669999999999995</v>
      </c>
    </row>
    <row r="87" spans="1:8">
      <c r="A87" s="8" t="s">
        <v>1933</v>
      </c>
      <c r="B87" s="8" t="s">
        <v>1934</v>
      </c>
      <c r="C87" s="8"/>
      <c r="D87" s="8"/>
      <c r="E87" s="8"/>
      <c r="F87" s="8"/>
      <c r="G87" s="8">
        <v>-0.28000000000000003</v>
      </c>
      <c r="H87" s="8">
        <f t="shared" si="2"/>
        <v>33.389999999999993</v>
      </c>
    </row>
    <row r="88" spans="1:8">
      <c r="A88" s="8"/>
      <c r="B88" s="8"/>
      <c r="C88" s="8"/>
      <c r="D88" s="8"/>
      <c r="E88" s="8"/>
      <c r="F88" s="8"/>
      <c r="G88" s="8"/>
      <c r="H88" s="8">
        <f t="shared" si="2"/>
        <v>33.389999999999993</v>
      </c>
    </row>
    <row r="89" spans="1:8">
      <c r="A89" s="8" t="s">
        <v>1987</v>
      </c>
      <c r="B89" s="8" t="s">
        <v>1988</v>
      </c>
      <c r="C89" s="8"/>
      <c r="D89" s="8"/>
      <c r="E89" s="8"/>
      <c r="F89" s="8"/>
      <c r="G89" s="8">
        <v>3</v>
      </c>
      <c r="H89" s="8">
        <f t="shared" si="2"/>
        <v>36.389999999999993</v>
      </c>
    </row>
    <row r="90" spans="1:8" ht="16.5">
      <c r="A90" s="68" t="s">
        <v>1920</v>
      </c>
      <c r="B90" s="8"/>
      <c r="C90" s="8"/>
      <c r="D90" s="8"/>
      <c r="E90" s="8"/>
      <c r="F90" s="8"/>
      <c r="G90" s="8">
        <v>-1</v>
      </c>
      <c r="H90" s="8">
        <f t="shared" si="2"/>
        <v>35.389999999999993</v>
      </c>
    </row>
    <row r="91" spans="1:8">
      <c r="A91" s="8" t="s">
        <v>1901</v>
      </c>
      <c r="B91" s="8" t="s">
        <v>1902</v>
      </c>
      <c r="C91" s="8"/>
      <c r="D91" s="8"/>
      <c r="E91" s="8"/>
      <c r="F91" s="8"/>
      <c r="G91" s="8">
        <v>-1</v>
      </c>
      <c r="H91" s="8">
        <f t="shared" si="2"/>
        <v>34.389999999999993</v>
      </c>
    </row>
    <row r="92" spans="1:8">
      <c r="A92" s="8" t="s">
        <v>1905</v>
      </c>
      <c r="B92" s="8" t="s">
        <v>1906</v>
      </c>
      <c r="C92" s="8"/>
      <c r="D92" s="8"/>
      <c r="E92" s="8"/>
      <c r="F92" s="8"/>
      <c r="G92" s="8">
        <v>-2</v>
      </c>
      <c r="H92" s="8">
        <f t="shared" si="2"/>
        <v>32.389999999999993</v>
      </c>
    </row>
    <row r="93" spans="1:8">
      <c r="A93" s="8" t="s">
        <v>1935</v>
      </c>
      <c r="B93" s="8" t="s">
        <v>1936</v>
      </c>
      <c r="C93" s="8"/>
      <c r="D93" s="8"/>
      <c r="E93" s="8"/>
      <c r="F93" s="8"/>
      <c r="G93" s="8">
        <v>-1</v>
      </c>
      <c r="H93" s="8">
        <f t="shared" si="2"/>
        <v>31.389999999999993</v>
      </c>
    </row>
    <row r="94" spans="1:8">
      <c r="A94" s="8" t="s">
        <v>1979</v>
      </c>
      <c r="B94" s="8" t="s">
        <v>1980</v>
      </c>
      <c r="C94" s="8"/>
      <c r="D94" s="8"/>
      <c r="E94" s="8"/>
      <c r="F94" s="8"/>
      <c r="G94" s="8">
        <v>1.08</v>
      </c>
      <c r="H94" s="8">
        <f t="shared" si="2"/>
        <v>32.469999999999992</v>
      </c>
    </row>
    <row r="95" spans="1:8">
      <c r="A95" s="8" t="s">
        <v>1940</v>
      </c>
      <c r="B95" s="8" t="s">
        <v>1941</v>
      </c>
      <c r="C95" s="8"/>
      <c r="D95" s="8"/>
      <c r="E95" s="8"/>
      <c r="F95" s="8"/>
      <c r="G95" s="8">
        <v>1.38</v>
      </c>
      <c r="H95" s="8">
        <f t="shared" si="2"/>
        <v>33.849999999999994</v>
      </c>
    </row>
    <row r="96" spans="1:8">
      <c r="A96" s="8" t="s">
        <v>1903</v>
      </c>
      <c r="B96" s="8" t="s">
        <v>1912</v>
      </c>
      <c r="C96" s="8"/>
      <c r="D96" s="8"/>
      <c r="E96" s="8"/>
      <c r="F96" s="8"/>
      <c r="G96" s="8">
        <v>1.65</v>
      </c>
      <c r="H96" s="8">
        <f t="shared" si="2"/>
        <v>35.499999999999993</v>
      </c>
    </row>
    <row r="97" spans="1:8">
      <c r="A97" s="8" t="s">
        <v>1907</v>
      </c>
      <c r="B97" s="8" t="s">
        <v>1908</v>
      </c>
      <c r="C97" s="8"/>
      <c r="D97" s="8"/>
      <c r="E97" s="8"/>
      <c r="F97" s="8"/>
      <c r="G97" s="8">
        <v>-1.06</v>
      </c>
      <c r="H97" s="8">
        <f t="shared" si="2"/>
        <v>34.439999999999991</v>
      </c>
    </row>
    <row r="98" spans="1:8">
      <c r="A98" s="8"/>
      <c r="B98" s="8"/>
      <c r="C98" s="8"/>
      <c r="D98" s="8"/>
      <c r="E98" s="8"/>
      <c r="F98" s="8"/>
      <c r="G98" s="8"/>
      <c r="H98" s="8">
        <f t="shared" ref="H98:H129" si="3">+H97+G98</f>
        <v>34.439999999999991</v>
      </c>
    </row>
    <row r="99" spans="1:8">
      <c r="A99" s="8" t="s">
        <v>1837</v>
      </c>
      <c r="B99" s="8" t="s">
        <v>1937</v>
      </c>
      <c r="C99" s="8"/>
      <c r="D99" s="8"/>
      <c r="E99" s="8"/>
      <c r="F99" s="8"/>
      <c r="G99" s="8">
        <v>-1</v>
      </c>
      <c r="H99" s="8">
        <f t="shared" si="3"/>
        <v>33.439999999999991</v>
      </c>
    </row>
    <row r="100" spans="1:8">
      <c r="A100" s="8" t="s">
        <v>1983</v>
      </c>
      <c r="B100" s="8" t="s">
        <v>1984</v>
      </c>
      <c r="C100" s="8"/>
      <c r="D100" s="8"/>
      <c r="E100" s="8"/>
      <c r="F100" s="8"/>
      <c r="G100" s="8">
        <v>0.21</v>
      </c>
      <c r="H100" s="8">
        <f t="shared" si="3"/>
        <v>33.649999999999991</v>
      </c>
    </row>
    <row r="101" spans="1:8">
      <c r="A101" s="8" t="s">
        <v>1981</v>
      </c>
      <c r="B101" s="8" t="s">
        <v>1982</v>
      </c>
      <c r="C101" s="8"/>
      <c r="D101" s="8"/>
      <c r="E101" s="8"/>
      <c r="F101" s="8"/>
      <c r="G101" s="8">
        <v>-1</v>
      </c>
      <c r="H101" s="8">
        <f t="shared" si="3"/>
        <v>32.649999999999991</v>
      </c>
    </row>
    <row r="102" spans="1:8">
      <c r="A102" s="8"/>
      <c r="B102" s="8"/>
      <c r="C102" s="8"/>
      <c r="D102" s="8"/>
      <c r="E102" s="8"/>
      <c r="F102" s="8"/>
      <c r="G102" s="8"/>
      <c r="H102" s="8">
        <f t="shared" si="3"/>
        <v>32.649999999999991</v>
      </c>
    </row>
    <row r="103" spans="1:8">
      <c r="A103" s="8" t="s">
        <v>1942</v>
      </c>
      <c r="B103" s="8" t="s">
        <v>1943</v>
      </c>
      <c r="C103" s="8"/>
      <c r="D103" s="8"/>
      <c r="E103" s="8"/>
      <c r="F103" s="8"/>
      <c r="G103" s="8">
        <v>-1</v>
      </c>
      <c r="H103" s="8">
        <f t="shared" si="3"/>
        <v>31.649999999999991</v>
      </c>
    </row>
    <row r="104" spans="1:8">
      <c r="A104" s="8" t="s">
        <v>1977</v>
      </c>
      <c r="B104" s="8" t="s">
        <v>1978</v>
      </c>
      <c r="C104" s="8"/>
      <c r="D104" s="8"/>
      <c r="E104" s="8"/>
      <c r="F104" s="8"/>
      <c r="G104" s="8">
        <v>2.5499999999999998</v>
      </c>
      <c r="H104" s="8">
        <f t="shared" si="3"/>
        <v>34.199999999999989</v>
      </c>
    </row>
    <row r="105" spans="1:8">
      <c r="A105" s="8" t="s">
        <v>1938</v>
      </c>
      <c r="B105" s="8" t="s">
        <v>1939</v>
      </c>
      <c r="C105" s="8"/>
      <c r="D105" s="8"/>
      <c r="E105" s="8"/>
      <c r="F105" s="8"/>
      <c r="G105" s="8">
        <v>-1</v>
      </c>
      <c r="H105" s="8">
        <f t="shared" si="3"/>
        <v>33.199999999999989</v>
      </c>
    </row>
    <row r="106" spans="1:8" ht="16.5">
      <c r="A106" s="68" t="s">
        <v>1924</v>
      </c>
      <c r="B106" s="8"/>
      <c r="C106" s="8"/>
      <c r="D106" s="8"/>
      <c r="E106" s="8"/>
      <c r="F106" s="8"/>
      <c r="G106" s="8">
        <v>-4</v>
      </c>
      <c r="H106" s="8">
        <f t="shared" si="3"/>
        <v>29.199999999999989</v>
      </c>
    </row>
    <row r="107" spans="1:8" ht="16.5">
      <c r="A107" s="68"/>
      <c r="B107" s="8"/>
      <c r="C107" s="8"/>
      <c r="D107" s="8"/>
      <c r="E107" s="8"/>
      <c r="F107" s="8"/>
      <c r="G107" s="8"/>
      <c r="H107" s="8">
        <f t="shared" si="3"/>
        <v>29.199999999999989</v>
      </c>
    </row>
    <row r="108" spans="1:8">
      <c r="A108" s="8" t="s">
        <v>1901</v>
      </c>
      <c r="B108" s="8" t="s">
        <v>1911</v>
      </c>
      <c r="C108" s="8"/>
      <c r="D108" s="8"/>
      <c r="E108" s="8"/>
      <c r="F108" s="8"/>
      <c r="G108" s="8">
        <v>0.49</v>
      </c>
      <c r="H108" s="8">
        <f t="shared" si="3"/>
        <v>29.689999999999987</v>
      </c>
    </row>
    <row r="109" spans="1:8">
      <c r="A109" s="8" t="s">
        <v>1985</v>
      </c>
      <c r="B109" s="8" t="s">
        <v>1986</v>
      </c>
      <c r="C109" s="8"/>
      <c r="D109" s="8"/>
      <c r="E109" s="8"/>
      <c r="F109" s="8"/>
      <c r="G109" s="8">
        <v>-1</v>
      </c>
      <c r="H109" s="8">
        <f t="shared" si="3"/>
        <v>28.689999999999987</v>
      </c>
    </row>
    <row r="110" spans="1:8">
      <c r="A110" s="8" t="s">
        <v>1963</v>
      </c>
      <c r="B110" s="8" t="s">
        <v>1964</v>
      </c>
      <c r="C110" s="8"/>
      <c r="D110" s="8"/>
      <c r="E110" s="8"/>
      <c r="F110" s="8"/>
      <c r="G110" s="8">
        <v>5.22</v>
      </c>
      <c r="H110" s="8">
        <f t="shared" si="3"/>
        <v>33.909999999999989</v>
      </c>
    </row>
    <row r="111" spans="1:8">
      <c r="A111" s="8" t="s">
        <v>1909</v>
      </c>
      <c r="B111" s="8" t="s">
        <v>1910</v>
      </c>
      <c r="C111" s="8"/>
      <c r="D111" s="8"/>
      <c r="E111" s="8"/>
      <c r="F111" s="8"/>
      <c r="G111" s="8">
        <v>-2</v>
      </c>
      <c r="H111" s="8">
        <f t="shared" si="3"/>
        <v>31.909999999999989</v>
      </c>
    </row>
    <row r="112" spans="1:8">
      <c r="A112" s="8" t="s">
        <v>1929</v>
      </c>
      <c r="B112" s="8" t="s">
        <v>1930</v>
      </c>
      <c r="C112" s="8"/>
      <c r="D112" s="8"/>
      <c r="E112" s="8"/>
      <c r="F112" s="8"/>
      <c r="G112" s="8">
        <v>1.44</v>
      </c>
      <c r="H112" s="8">
        <f t="shared" si="3"/>
        <v>33.349999999999987</v>
      </c>
    </row>
    <row r="113" spans="1:8">
      <c r="A113" s="8" t="s">
        <v>1973</v>
      </c>
      <c r="B113" s="8" t="s">
        <v>1974</v>
      </c>
      <c r="C113" s="8"/>
      <c r="D113" s="8"/>
      <c r="E113" s="8"/>
      <c r="F113" s="8"/>
      <c r="G113" s="8">
        <v>5.6</v>
      </c>
      <c r="H113" s="8">
        <f t="shared" si="3"/>
        <v>38.949999999999989</v>
      </c>
    </row>
    <row r="114" spans="1:8">
      <c r="A114" s="8" t="s">
        <v>1925</v>
      </c>
      <c r="B114" s="8" t="s">
        <v>1926</v>
      </c>
      <c r="C114" s="8"/>
      <c r="D114" s="8"/>
      <c r="E114" s="8"/>
      <c r="F114" s="8"/>
      <c r="G114" s="8">
        <v>-1</v>
      </c>
      <c r="H114" s="8">
        <f t="shared" si="3"/>
        <v>37.949999999999989</v>
      </c>
    </row>
    <row r="115" spans="1:8">
      <c r="A115" s="8" t="s">
        <v>1965</v>
      </c>
      <c r="B115" s="8" t="s">
        <v>1966</v>
      </c>
      <c r="C115" s="8"/>
      <c r="D115" s="8"/>
      <c r="E115" s="8"/>
      <c r="F115" s="8"/>
      <c r="G115" s="8">
        <v>-1</v>
      </c>
      <c r="H115" s="8">
        <f t="shared" si="3"/>
        <v>36.949999999999989</v>
      </c>
    </row>
    <row r="116" spans="1:8">
      <c r="A116" s="8" t="s">
        <v>1944</v>
      </c>
      <c r="B116" s="8" t="s">
        <v>1945</v>
      </c>
      <c r="C116" s="8"/>
      <c r="D116" s="8"/>
      <c r="E116" s="8"/>
      <c r="F116" s="8"/>
      <c r="G116" s="8">
        <v>-2</v>
      </c>
      <c r="H116" s="8">
        <f t="shared" si="3"/>
        <v>34.949999999999989</v>
      </c>
    </row>
    <row r="117" spans="1:8">
      <c r="A117" s="8"/>
      <c r="B117" s="8"/>
      <c r="C117" s="8"/>
      <c r="D117" s="8"/>
      <c r="E117" s="8"/>
      <c r="F117" s="8"/>
      <c r="G117" s="8"/>
      <c r="H117" s="8">
        <f t="shared" si="3"/>
        <v>34.949999999999989</v>
      </c>
    </row>
    <row r="118" spans="1:8">
      <c r="A118" s="8" t="s">
        <v>1955</v>
      </c>
      <c r="B118" s="8" t="s">
        <v>1956</v>
      </c>
      <c r="C118" s="8"/>
      <c r="D118" s="8"/>
      <c r="E118" s="8"/>
      <c r="F118" s="8"/>
      <c r="G118" s="8">
        <v>3.4</v>
      </c>
      <c r="H118" s="8">
        <f t="shared" si="3"/>
        <v>38.349999999999987</v>
      </c>
    </row>
    <row r="119" spans="1:8">
      <c r="A119" s="8"/>
      <c r="B119" s="8"/>
      <c r="C119" s="8"/>
      <c r="D119" s="8"/>
      <c r="E119" s="8"/>
      <c r="F119" s="8"/>
      <c r="G119" s="8"/>
      <c r="H119" s="8">
        <f t="shared" si="3"/>
        <v>38.349999999999987</v>
      </c>
    </row>
    <row r="120" spans="1:8">
      <c r="A120" s="8" t="s">
        <v>1975</v>
      </c>
      <c r="B120" s="8" t="s">
        <v>1976</v>
      </c>
      <c r="C120" s="8"/>
      <c r="D120" s="8"/>
      <c r="E120" s="8"/>
      <c r="F120" s="8"/>
      <c r="G120" s="8">
        <v>-1</v>
      </c>
      <c r="H120" s="8">
        <f t="shared" si="3"/>
        <v>37.349999999999987</v>
      </c>
    </row>
    <row r="121" spans="1:8">
      <c r="A121" s="8" t="s">
        <v>1927</v>
      </c>
      <c r="B121" s="8" t="s">
        <v>1928</v>
      </c>
      <c r="C121" s="8"/>
      <c r="D121" s="8"/>
      <c r="E121" s="8"/>
      <c r="F121" s="8"/>
      <c r="G121" s="8">
        <v>-1</v>
      </c>
      <c r="H121" s="8">
        <f t="shared" si="3"/>
        <v>36.349999999999987</v>
      </c>
    </row>
    <row r="122" spans="1:8">
      <c r="A122" s="8" t="s">
        <v>1969</v>
      </c>
      <c r="B122" s="8"/>
      <c r="C122" s="8"/>
      <c r="D122" s="8"/>
      <c r="E122" s="8"/>
      <c r="F122" s="8"/>
      <c r="G122" s="8">
        <v>0.12</v>
      </c>
      <c r="H122" s="8">
        <f t="shared" si="3"/>
        <v>36.469999999999985</v>
      </c>
    </row>
    <row r="123" spans="1:8">
      <c r="A123" s="8" t="s">
        <v>1967</v>
      </c>
      <c r="B123" s="8" t="s">
        <v>1968</v>
      </c>
      <c r="C123" s="8"/>
      <c r="D123" s="8"/>
      <c r="E123" s="8"/>
      <c r="F123" s="8"/>
      <c r="G123" s="8">
        <v>-1</v>
      </c>
      <c r="H123" s="8">
        <f t="shared" si="3"/>
        <v>35.469999999999985</v>
      </c>
    </row>
    <row r="124" spans="1:8">
      <c r="A124" s="8"/>
      <c r="B124" s="8"/>
      <c r="C124" s="8"/>
      <c r="D124" s="8"/>
      <c r="E124" s="8"/>
      <c r="F124" s="8"/>
      <c r="G124" s="8"/>
      <c r="H124" s="8">
        <f t="shared" si="3"/>
        <v>35.469999999999985</v>
      </c>
    </row>
    <row r="125" spans="1:8">
      <c r="A125" s="8" t="s">
        <v>1839</v>
      </c>
      <c r="B125" s="8" t="s">
        <v>1946</v>
      </c>
      <c r="C125" s="8"/>
      <c r="D125" s="8"/>
      <c r="E125" s="8"/>
      <c r="F125" s="8"/>
      <c r="G125" s="8">
        <v>-1</v>
      </c>
      <c r="H125" s="8">
        <f t="shared" si="3"/>
        <v>34.469999999999985</v>
      </c>
    </row>
    <row r="126" spans="1:8">
      <c r="A126" s="8" t="s">
        <v>1913</v>
      </c>
      <c r="B126" s="8" t="s">
        <v>1914</v>
      </c>
      <c r="C126" s="8"/>
      <c r="D126" s="8"/>
      <c r="E126" s="8"/>
      <c r="F126" s="8"/>
      <c r="G126" s="8">
        <v>-4</v>
      </c>
      <c r="H126" s="8">
        <f t="shared" si="3"/>
        <v>30.469999999999985</v>
      </c>
    </row>
    <row r="127" spans="1:8">
      <c r="A127" s="8" t="s">
        <v>1947</v>
      </c>
      <c r="B127" s="8" t="s">
        <v>1948</v>
      </c>
      <c r="C127" s="8"/>
      <c r="D127" s="8"/>
      <c r="E127" s="8"/>
      <c r="F127" s="8"/>
      <c r="G127" s="8">
        <v>-1</v>
      </c>
      <c r="H127" s="8">
        <f t="shared" si="3"/>
        <v>29.469999999999985</v>
      </c>
    </row>
    <row r="128" spans="1:8">
      <c r="A128" s="8" t="s">
        <v>1957</v>
      </c>
      <c r="B128" s="8" t="s">
        <v>1958</v>
      </c>
      <c r="C128" s="8"/>
      <c r="D128" s="8"/>
      <c r="E128" s="8"/>
      <c r="F128" s="8"/>
      <c r="G128" s="8">
        <v>-2</v>
      </c>
      <c r="H128" s="8">
        <f t="shared" si="3"/>
        <v>27.469999999999985</v>
      </c>
    </row>
    <row r="129" spans="1:8">
      <c r="A129" s="8" t="s">
        <v>1959</v>
      </c>
      <c r="B129" s="8" t="s">
        <v>1960</v>
      </c>
      <c r="C129" s="8"/>
      <c r="D129" s="8"/>
      <c r="E129" s="8"/>
      <c r="F129" s="8"/>
      <c r="G129" s="8">
        <v>-1</v>
      </c>
      <c r="H129" s="8">
        <f t="shared" si="3"/>
        <v>26.469999999999985</v>
      </c>
    </row>
    <row r="130" spans="1:8">
      <c r="A130" s="8" t="s">
        <v>1953</v>
      </c>
      <c r="B130" s="8" t="s">
        <v>1954</v>
      </c>
      <c r="C130" s="8"/>
      <c r="D130" s="8"/>
      <c r="E130" s="8"/>
      <c r="F130" s="8"/>
      <c r="G130" s="8">
        <v>1.47</v>
      </c>
      <c r="H130" s="8">
        <f t="shared" ref="H130:H137" si="4">+H129+G130</f>
        <v>27.939999999999984</v>
      </c>
    </row>
    <row r="131" spans="1:8">
      <c r="A131" s="8" t="s">
        <v>1949</v>
      </c>
      <c r="B131" s="8" t="s">
        <v>1950</v>
      </c>
      <c r="C131" s="8"/>
      <c r="D131" s="8"/>
      <c r="E131" s="8"/>
      <c r="F131" s="8"/>
      <c r="G131" s="8">
        <v>-2</v>
      </c>
      <c r="H131" s="8">
        <f t="shared" si="4"/>
        <v>25.939999999999984</v>
      </c>
    </row>
    <row r="132" spans="1:8">
      <c r="A132" s="8" t="s">
        <v>1961</v>
      </c>
      <c r="B132" s="8" t="s">
        <v>1962</v>
      </c>
      <c r="C132" s="8"/>
      <c r="D132" s="8"/>
      <c r="E132" s="8"/>
      <c r="F132" s="8"/>
      <c r="G132" s="8">
        <v>-1</v>
      </c>
      <c r="H132" s="8">
        <f t="shared" si="4"/>
        <v>24.939999999999984</v>
      </c>
    </row>
    <row r="133" spans="1:8">
      <c r="A133" s="8" t="s">
        <v>1970</v>
      </c>
      <c r="B133" s="8"/>
      <c r="C133" s="8"/>
      <c r="D133" s="8"/>
      <c r="E133" s="8"/>
      <c r="F133" s="8"/>
      <c r="G133" s="8">
        <v>-4</v>
      </c>
      <c r="H133" s="8">
        <f t="shared" si="4"/>
        <v>20.939999999999984</v>
      </c>
    </row>
    <row r="134" spans="1:8">
      <c r="A134" s="8"/>
      <c r="B134" s="8"/>
      <c r="C134" s="8"/>
      <c r="D134" s="8"/>
      <c r="E134" s="8"/>
      <c r="F134" s="8"/>
      <c r="G134" s="8"/>
      <c r="H134" s="8">
        <f t="shared" si="4"/>
        <v>20.939999999999984</v>
      </c>
    </row>
    <row r="135" spans="1:8">
      <c r="A135" s="8"/>
      <c r="B135" s="8"/>
      <c r="C135" s="8"/>
      <c r="D135" s="8"/>
      <c r="E135" s="8"/>
      <c r="F135" s="8"/>
      <c r="G135" s="8"/>
      <c r="H135" s="8">
        <f t="shared" si="4"/>
        <v>20.939999999999984</v>
      </c>
    </row>
    <row r="136" spans="1:8">
      <c r="A136" s="8" t="s">
        <v>1951</v>
      </c>
      <c r="B136" s="8" t="s">
        <v>1952</v>
      </c>
      <c r="C136" s="8"/>
      <c r="D136" s="8"/>
      <c r="E136" s="8"/>
      <c r="F136" s="8"/>
      <c r="G136" s="8">
        <v>-1</v>
      </c>
      <c r="H136" s="8">
        <f t="shared" si="4"/>
        <v>19.939999999999984</v>
      </c>
    </row>
    <row r="137" spans="1:8">
      <c r="A137" t="s">
        <v>1971</v>
      </c>
      <c r="B137" s="8" t="s">
        <v>1972</v>
      </c>
      <c r="C137" s="8"/>
      <c r="D137" s="8"/>
      <c r="E137" s="8"/>
      <c r="F137" s="8"/>
      <c r="G137" s="8">
        <v>-0.43</v>
      </c>
      <c r="H137" s="8">
        <f t="shared" si="4"/>
        <v>19.509999999999984</v>
      </c>
    </row>
  </sheetData>
  <sortState ref="A2:H137">
    <sortCondition descending="1" ref="H2:H137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workbookViewId="0">
      <selection activeCell="G116" sqref="G1:G116"/>
    </sheetView>
  </sheetViews>
  <sheetFormatPr defaultRowHeight="15"/>
  <sheetData>
    <row r="1" spans="1:8">
      <c r="A1" s="8"/>
      <c r="B1" s="8"/>
      <c r="C1" s="8"/>
      <c r="D1" s="8"/>
      <c r="E1" s="8"/>
      <c r="F1" s="8"/>
      <c r="G1" s="8"/>
      <c r="H1" s="8">
        <v>0</v>
      </c>
    </row>
    <row r="2" spans="1:8">
      <c r="A2" s="8" t="s">
        <v>2098</v>
      </c>
      <c r="B2" s="8" t="s">
        <v>2099</v>
      </c>
      <c r="C2" s="8"/>
      <c r="D2" s="8"/>
      <c r="E2" s="8"/>
      <c r="F2" s="8" t="s">
        <v>2100</v>
      </c>
      <c r="G2" s="8">
        <v>-1</v>
      </c>
      <c r="H2" s="8">
        <f>+H1+G2</f>
        <v>-1</v>
      </c>
    </row>
    <row r="3" spans="1:8">
      <c r="A3" s="8"/>
      <c r="B3" s="8"/>
      <c r="C3" s="8"/>
      <c r="D3" s="8"/>
      <c r="E3" s="8"/>
      <c r="F3" s="8"/>
      <c r="G3" s="8"/>
      <c r="H3" s="8">
        <f t="shared" ref="H3:H66" si="0">+H2+G3</f>
        <v>-1</v>
      </c>
    </row>
    <row r="4" spans="1:8">
      <c r="A4" s="8" t="s">
        <v>2101</v>
      </c>
      <c r="B4" s="8" t="s">
        <v>2102</v>
      </c>
      <c r="C4" s="8"/>
      <c r="D4" s="8"/>
      <c r="E4" s="8"/>
      <c r="F4" s="8" t="s">
        <v>2100</v>
      </c>
      <c r="G4" s="8">
        <v>-1</v>
      </c>
      <c r="H4" s="8">
        <f t="shared" si="0"/>
        <v>-2</v>
      </c>
    </row>
    <row r="5" spans="1:8">
      <c r="A5" s="8" t="s">
        <v>2103</v>
      </c>
      <c r="B5" s="8" t="s">
        <v>2104</v>
      </c>
      <c r="C5" s="8"/>
      <c r="D5" s="8"/>
      <c r="E5" s="8"/>
      <c r="F5" s="8" t="s">
        <v>2105</v>
      </c>
      <c r="G5" s="8">
        <v>1.35</v>
      </c>
      <c r="H5" s="8">
        <f t="shared" si="0"/>
        <v>-0.64999999999999991</v>
      </c>
    </row>
    <row r="6" spans="1:8">
      <c r="A6" s="8" t="s">
        <v>2106</v>
      </c>
      <c r="B6" s="8" t="s">
        <v>2107</v>
      </c>
      <c r="C6" s="8"/>
      <c r="D6" s="8"/>
      <c r="E6" s="8"/>
      <c r="F6" s="8">
        <v>4</v>
      </c>
      <c r="G6" s="8">
        <v>0.64</v>
      </c>
      <c r="H6" s="8">
        <f t="shared" si="0"/>
        <v>-9.9999999999998979E-3</v>
      </c>
    </row>
    <row r="7" spans="1:8">
      <c r="A7" s="8" t="s">
        <v>1196</v>
      </c>
      <c r="B7" s="8" t="s">
        <v>2108</v>
      </c>
      <c r="C7" s="8"/>
      <c r="D7" s="8"/>
      <c r="E7" s="8"/>
      <c r="F7" s="8" t="s">
        <v>2100</v>
      </c>
      <c r="G7" s="8">
        <v>-1</v>
      </c>
      <c r="H7" s="8">
        <f t="shared" si="0"/>
        <v>-1.0099999999999998</v>
      </c>
    </row>
    <row r="8" spans="1:8">
      <c r="A8" s="8"/>
      <c r="B8" s="8"/>
      <c r="C8" s="8"/>
      <c r="D8" s="8"/>
      <c r="E8" s="8"/>
      <c r="F8" s="8"/>
      <c r="G8" s="8"/>
      <c r="H8" s="8">
        <f t="shared" si="0"/>
        <v>-1.0099999999999998</v>
      </c>
    </row>
    <row r="9" spans="1:8" ht="28.5">
      <c r="A9" s="78" t="s">
        <v>2109</v>
      </c>
      <c r="B9" s="187" t="s">
        <v>2110</v>
      </c>
      <c r="C9" s="187"/>
      <c r="D9" s="78"/>
      <c r="E9" s="8"/>
      <c r="F9" s="8">
        <v>2</v>
      </c>
      <c r="G9" s="8">
        <v>-0.17</v>
      </c>
      <c r="H9" s="8">
        <f t="shared" si="0"/>
        <v>-1.1799999999999997</v>
      </c>
    </row>
    <row r="10" spans="1:8" ht="42.75">
      <c r="A10" s="78" t="s">
        <v>2111</v>
      </c>
      <c r="B10" s="187" t="s">
        <v>2112</v>
      </c>
      <c r="C10" s="187"/>
      <c r="D10" s="78"/>
      <c r="E10" s="8"/>
      <c r="F10" s="8" t="s">
        <v>2100</v>
      </c>
      <c r="G10" s="8">
        <v>-1</v>
      </c>
      <c r="H10" s="8">
        <f t="shared" si="0"/>
        <v>-2.1799999999999997</v>
      </c>
    </row>
    <row r="11" spans="1:8" ht="42.75">
      <c r="A11" s="78" t="s">
        <v>2113</v>
      </c>
      <c r="B11" s="187" t="s">
        <v>2114</v>
      </c>
      <c r="C11" s="187"/>
      <c r="D11" s="78"/>
      <c r="E11" s="8"/>
      <c r="F11" s="8" t="s">
        <v>2100</v>
      </c>
      <c r="G11" s="8">
        <v>-2</v>
      </c>
      <c r="H11" s="8">
        <f t="shared" si="0"/>
        <v>-4.18</v>
      </c>
    </row>
    <row r="12" spans="1:8" ht="28.5">
      <c r="A12" s="78" t="s">
        <v>2115</v>
      </c>
      <c r="B12" s="187" t="s">
        <v>2116</v>
      </c>
      <c r="C12" s="187"/>
      <c r="E12" s="8"/>
      <c r="F12" s="8" t="s">
        <v>2100</v>
      </c>
      <c r="G12" s="8">
        <v>-1</v>
      </c>
      <c r="H12" s="8">
        <f t="shared" si="0"/>
        <v>-5.18</v>
      </c>
    </row>
    <row r="13" spans="1:8">
      <c r="A13" s="8"/>
      <c r="B13" s="8"/>
      <c r="C13" s="8"/>
      <c r="D13" s="8"/>
      <c r="E13" s="8"/>
      <c r="F13" s="8"/>
      <c r="G13" s="8"/>
      <c r="H13" s="8">
        <f t="shared" si="0"/>
        <v>-5.18</v>
      </c>
    </row>
    <row r="14" spans="1:8" ht="28.5">
      <c r="A14" s="78" t="s">
        <v>1352</v>
      </c>
      <c r="B14" s="8" t="s">
        <v>2117</v>
      </c>
      <c r="C14" s="8"/>
      <c r="D14" s="8"/>
      <c r="E14" s="8"/>
      <c r="F14" s="8" t="s">
        <v>2100</v>
      </c>
      <c r="G14" s="8">
        <v>-2</v>
      </c>
      <c r="H14" s="8">
        <f t="shared" si="0"/>
        <v>-7.18</v>
      </c>
    </row>
    <row r="15" spans="1:8" ht="28.5">
      <c r="A15" s="78" t="s">
        <v>2118</v>
      </c>
      <c r="B15" s="8" t="s">
        <v>2119</v>
      </c>
      <c r="C15" s="8"/>
      <c r="D15" s="8"/>
      <c r="E15" s="8"/>
      <c r="F15" s="8" t="s">
        <v>2105</v>
      </c>
      <c r="G15" s="8">
        <v>3.04</v>
      </c>
      <c r="H15" s="8">
        <f t="shared" si="0"/>
        <v>-4.1399999999999997</v>
      </c>
    </row>
    <row r="16" spans="1:8" ht="28.5">
      <c r="A16" s="78" t="s">
        <v>2120</v>
      </c>
      <c r="B16" s="8" t="s">
        <v>2121</v>
      </c>
      <c r="C16" s="8"/>
      <c r="D16" s="8"/>
      <c r="E16" s="8"/>
      <c r="F16" s="8">
        <v>2</v>
      </c>
      <c r="G16" s="8">
        <v>0.42</v>
      </c>
      <c r="H16" s="8">
        <f t="shared" si="0"/>
        <v>-3.7199999999999998</v>
      </c>
    </row>
    <row r="17" spans="1:8" ht="42.75">
      <c r="A17" s="78" t="s">
        <v>2122</v>
      </c>
      <c r="B17" s="8" t="s">
        <v>2123</v>
      </c>
      <c r="C17" s="8"/>
      <c r="D17" s="8"/>
      <c r="E17" s="8"/>
      <c r="F17" s="8">
        <v>2</v>
      </c>
      <c r="G17" s="8">
        <v>0.36</v>
      </c>
      <c r="H17" s="8">
        <f t="shared" si="0"/>
        <v>-3.36</v>
      </c>
    </row>
    <row r="18" spans="1:8" ht="42.75">
      <c r="A18" s="78" t="s">
        <v>2124</v>
      </c>
      <c r="B18" s="8" t="s">
        <v>2125</v>
      </c>
      <c r="C18" s="8"/>
      <c r="D18" s="8"/>
      <c r="E18" s="8"/>
      <c r="F18" s="8" t="s">
        <v>2100</v>
      </c>
      <c r="G18" s="8">
        <v>-1</v>
      </c>
      <c r="H18" s="8">
        <f t="shared" si="0"/>
        <v>-4.3599999999999994</v>
      </c>
    </row>
    <row r="19" spans="1:8" ht="42.75">
      <c r="A19" s="78" t="s">
        <v>2126</v>
      </c>
      <c r="B19" s="8" t="s">
        <v>2127</v>
      </c>
      <c r="C19" s="8"/>
      <c r="D19" s="8"/>
      <c r="E19" s="8"/>
      <c r="F19" s="8" t="s">
        <v>2100</v>
      </c>
      <c r="G19" s="8">
        <v>-1</v>
      </c>
      <c r="H19" s="8">
        <f t="shared" si="0"/>
        <v>-5.3599999999999994</v>
      </c>
    </row>
    <row r="20" spans="1:8" ht="42.75">
      <c r="A20" s="78" t="s">
        <v>2128</v>
      </c>
      <c r="B20" s="8" t="s">
        <v>2129</v>
      </c>
      <c r="C20" s="8"/>
      <c r="D20" s="8"/>
      <c r="E20" s="8"/>
      <c r="F20" s="8" t="s">
        <v>498</v>
      </c>
      <c r="G20" s="8">
        <v>0</v>
      </c>
      <c r="H20" s="8">
        <f t="shared" si="0"/>
        <v>-5.3599999999999994</v>
      </c>
    </row>
    <row r="21" spans="1:8" ht="28.5">
      <c r="A21" s="78" t="s">
        <v>2130</v>
      </c>
      <c r="B21" s="8" t="s">
        <v>2131</v>
      </c>
      <c r="C21" s="8"/>
      <c r="D21" s="8"/>
      <c r="E21" s="8"/>
      <c r="F21" s="8">
        <v>3</v>
      </c>
      <c r="G21" s="8">
        <v>0.06</v>
      </c>
      <c r="H21" s="8">
        <f t="shared" si="0"/>
        <v>-5.3</v>
      </c>
    </row>
    <row r="22" spans="1:8" ht="28.5">
      <c r="A22" s="78" t="s">
        <v>2132</v>
      </c>
      <c r="B22" s="8" t="s">
        <v>2133</v>
      </c>
      <c r="C22" s="8"/>
      <c r="D22" s="8"/>
      <c r="E22" s="8"/>
      <c r="F22" s="8">
        <v>3</v>
      </c>
      <c r="G22" s="8">
        <v>-1</v>
      </c>
      <c r="H22" s="8">
        <f t="shared" si="0"/>
        <v>-6.3</v>
      </c>
    </row>
    <row r="23" spans="1:8">
      <c r="A23" s="8"/>
      <c r="B23" s="8"/>
      <c r="C23" s="8"/>
      <c r="D23" s="8"/>
      <c r="E23" s="8"/>
      <c r="F23" s="8"/>
      <c r="G23" s="8"/>
      <c r="H23" s="8">
        <f t="shared" si="0"/>
        <v>-6.3</v>
      </c>
    </row>
    <row r="24" spans="1:8">
      <c r="A24" s="71" t="s">
        <v>2134</v>
      </c>
      <c r="B24" s="8"/>
      <c r="C24" s="8"/>
      <c r="D24" s="8"/>
      <c r="E24" s="8"/>
      <c r="F24" s="8" t="s">
        <v>2105</v>
      </c>
      <c r="G24" s="8">
        <v>11.45</v>
      </c>
      <c r="H24" s="8">
        <f t="shared" si="0"/>
        <v>5.1499999999999995</v>
      </c>
    </row>
    <row r="25" spans="1:8">
      <c r="A25" s="71" t="s">
        <v>2135</v>
      </c>
      <c r="B25" s="8"/>
      <c r="C25" s="8"/>
      <c r="D25" s="8"/>
      <c r="E25" s="8"/>
      <c r="F25" s="8" t="s">
        <v>2105</v>
      </c>
      <c r="G25" s="8">
        <v>9.58</v>
      </c>
      <c r="H25" s="8">
        <f t="shared" si="0"/>
        <v>14.73</v>
      </c>
    </row>
    <row r="26" spans="1:8">
      <c r="A26" s="8"/>
      <c r="B26" s="8"/>
      <c r="C26" s="8"/>
      <c r="D26" s="8"/>
      <c r="E26" s="8"/>
      <c r="F26" s="8"/>
      <c r="G26" s="8"/>
      <c r="H26" s="8">
        <f t="shared" si="0"/>
        <v>14.73</v>
      </c>
    </row>
    <row r="27" spans="1:8" ht="42.75">
      <c r="A27" s="78" t="s">
        <v>2136</v>
      </c>
      <c r="B27" s="8" t="s">
        <v>2137</v>
      </c>
      <c r="C27" s="8"/>
      <c r="D27" s="8"/>
      <c r="E27" s="8"/>
      <c r="F27" s="8">
        <v>2</v>
      </c>
      <c r="G27" s="8">
        <v>-1</v>
      </c>
      <c r="H27" s="8">
        <f t="shared" si="0"/>
        <v>13.73</v>
      </c>
    </row>
    <row r="28" spans="1:8" ht="42.75">
      <c r="A28" s="78" t="s">
        <v>2138</v>
      </c>
      <c r="B28" s="8" t="s">
        <v>2139</v>
      </c>
      <c r="C28" s="8"/>
      <c r="D28" s="8"/>
      <c r="E28" s="8"/>
      <c r="F28" s="8" t="s">
        <v>2105</v>
      </c>
      <c r="G28" s="8">
        <v>1.22</v>
      </c>
      <c r="H28" s="8">
        <f t="shared" si="0"/>
        <v>14.950000000000001</v>
      </c>
    </row>
    <row r="29" spans="1:8" ht="28.5">
      <c r="A29" s="78" t="s">
        <v>1657</v>
      </c>
      <c r="B29" s="8" t="s">
        <v>2140</v>
      </c>
      <c r="C29" s="8"/>
      <c r="D29" s="8"/>
      <c r="E29" s="8"/>
      <c r="F29" s="8" t="s">
        <v>2100</v>
      </c>
      <c r="G29" s="8">
        <v>-1</v>
      </c>
      <c r="H29" s="8">
        <f t="shared" si="0"/>
        <v>13.950000000000001</v>
      </c>
    </row>
    <row r="30" spans="1:8" ht="28.5">
      <c r="A30" s="78" t="s">
        <v>2141</v>
      </c>
      <c r="B30" s="8" t="s">
        <v>2142</v>
      </c>
      <c r="C30" s="8"/>
      <c r="D30" s="8"/>
      <c r="E30" s="8"/>
      <c r="F30" s="8" t="s">
        <v>2100</v>
      </c>
      <c r="G30" s="8">
        <v>-2</v>
      </c>
      <c r="H30" s="8">
        <f t="shared" si="0"/>
        <v>11.950000000000001</v>
      </c>
    </row>
    <row r="31" spans="1:8" ht="28.5">
      <c r="A31" s="78" t="s">
        <v>2143</v>
      </c>
      <c r="B31" s="8" t="s">
        <v>2144</v>
      </c>
      <c r="C31" s="8"/>
      <c r="D31" s="8"/>
      <c r="E31" s="8"/>
      <c r="F31" s="8">
        <v>2</v>
      </c>
      <c r="G31" s="8">
        <v>-1</v>
      </c>
      <c r="H31" s="8">
        <f t="shared" si="0"/>
        <v>10.950000000000001</v>
      </c>
    </row>
    <row r="32" spans="1:8" ht="28.5">
      <c r="A32" s="78" t="s">
        <v>2145</v>
      </c>
      <c r="B32" s="8" t="s">
        <v>2146</v>
      </c>
      <c r="C32" s="8"/>
      <c r="D32" s="8"/>
      <c r="E32" s="8"/>
      <c r="F32" s="8">
        <v>2</v>
      </c>
      <c r="G32" s="8">
        <v>-0.15</v>
      </c>
      <c r="H32" s="8">
        <f t="shared" si="0"/>
        <v>10.8</v>
      </c>
    </row>
    <row r="33" spans="1:8">
      <c r="A33" s="78"/>
      <c r="B33" s="8"/>
      <c r="C33" s="8"/>
      <c r="D33" s="8"/>
      <c r="E33" s="8"/>
      <c r="F33" s="8"/>
      <c r="G33" s="8"/>
      <c r="H33" s="8">
        <f t="shared" si="0"/>
        <v>10.8</v>
      </c>
    </row>
    <row r="34" spans="1:8" ht="28.5">
      <c r="A34" s="78" t="s">
        <v>2147</v>
      </c>
      <c r="B34" s="8" t="s">
        <v>2148</v>
      </c>
      <c r="C34" s="8"/>
      <c r="D34" s="8"/>
      <c r="E34" s="8"/>
      <c r="F34" s="8"/>
      <c r="G34" s="8">
        <v>-1</v>
      </c>
      <c r="H34" s="8">
        <f t="shared" si="0"/>
        <v>9.8000000000000007</v>
      </c>
    </row>
    <row r="35" spans="1:8" ht="42.75">
      <c r="A35" s="78" t="s">
        <v>2149</v>
      </c>
      <c r="B35" s="8" t="s">
        <v>2150</v>
      </c>
      <c r="C35" s="8"/>
      <c r="D35" s="8"/>
      <c r="E35" s="8"/>
      <c r="F35" s="8">
        <v>2</v>
      </c>
      <c r="G35" s="8">
        <v>0.1</v>
      </c>
      <c r="H35" s="8">
        <f t="shared" si="0"/>
        <v>9.9</v>
      </c>
    </row>
    <row r="36" spans="1:8" ht="42.75">
      <c r="A36" s="78" t="s">
        <v>2151</v>
      </c>
      <c r="B36" s="8" t="s">
        <v>2152</v>
      </c>
      <c r="C36" s="8"/>
      <c r="D36" s="8"/>
      <c r="E36" s="8"/>
      <c r="F36" s="8" t="s">
        <v>2105</v>
      </c>
      <c r="G36" s="8">
        <v>2.81</v>
      </c>
      <c r="H36" s="8">
        <f t="shared" si="0"/>
        <v>12.71</v>
      </c>
    </row>
    <row r="37" spans="1:8" ht="42.75">
      <c r="A37" s="78" t="s">
        <v>2153</v>
      </c>
      <c r="B37" s="8" t="s">
        <v>2154</v>
      </c>
      <c r="C37" s="8"/>
      <c r="D37" s="8"/>
      <c r="E37" s="8"/>
      <c r="F37" s="8" t="s">
        <v>2100</v>
      </c>
      <c r="G37" s="8">
        <v>-2</v>
      </c>
      <c r="H37" s="8">
        <f t="shared" si="0"/>
        <v>10.71</v>
      </c>
    </row>
    <row r="38" spans="1:8" ht="42.75">
      <c r="A38" s="78" t="s">
        <v>2155</v>
      </c>
      <c r="B38" s="8" t="s">
        <v>2156</v>
      </c>
      <c r="C38" s="8"/>
      <c r="D38" s="8"/>
      <c r="E38" s="8"/>
      <c r="F38" s="8" t="s">
        <v>2105</v>
      </c>
      <c r="G38" s="8">
        <v>2.52</v>
      </c>
      <c r="H38" s="8">
        <f t="shared" si="0"/>
        <v>13.23</v>
      </c>
    </row>
    <row r="39" spans="1:8" ht="42.75">
      <c r="A39" s="78" t="s">
        <v>2157</v>
      </c>
      <c r="B39" s="8" t="s">
        <v>2158</v>
      </c>
      <c r="C39" s="8"/>
      <c r="D39" s="8"/>
      <c r="E39" s="8"/>
      <c r="F39" s="8" t="s">
        <v>2105</v>
      </c>
      <c r="G39" s="8">
        <v>6.31</v>
      </c>
      <c r="H39" s="8">
        <f t="shared" si="0"/>
        <v>19.54</v>
      </c>
    </row>
    <row r="40" spans="1:8">
      <c r="A40" s="8"/>
      <c r="B40" s="8"/>
      <c r="C40" s="8"/>
      <c r="D40" s="8"/>
      <c r="E40" s="8"/>
      <c r="F40" s="8"/>
      <c r="G40" s="8"/>
      <c r="H40" s="8">
        <f t="shared" si="0"/>
        <v>19.54</v>
      </c>
    </row>
    <row r="41" spans="1:8" ht="28.5">
      <c r="A41" s="78" t="s">
        <v>2159</v>
      </c>
      <c r="B41" s="8" t="s">
        <v>2160</v>
      </c>
      <c r="C41" s="8"/>
      <c r="D41" s="8"/>
      <c r="E41" s="8"/>
      <c r="F41" s="8" t="s">
        <v>2100</v>
      </c>
      <c r="G41" s="8">
        <v>1.35</v>
      </c>
      <c r="H41" s="8">
        <f t="shared" si="0"/>
        <v>20.89</v>
      </c>
    </row>
    <row r="42" spans="1:8" ht="28.5">
      <c r="A42" s="78" t="s">
        <v>2161</v>
      </c>
      <c r="B42" s="8" t="s">
        <v>2162</v>
      </c>
      <c r="C42" s="8"/>
      <c r="D42" s="8"/>
      <c r="E42" s="8"/>
      <c r="F42" s="8" t="s">
        <v>2105</v>
      </c>
      <c r="G42" s="8"/>
      <c r="H42" s="8">
        <f t="shared" si="0"/>
        <v>20.89</v>
      </c>
    </row>
    <row r="43" spans="1:8" ht="28.5">
      <c r="A43" s="78" t="s">
        <v>2163</v>
      </c>
      <c r="B43" s="8" t="s">
        <v>2164</v>
      </c>
      <c r="C43" s="8"/>
      <c r="D43" s="8"/>
      <c r="E43" s="8"/>
      <c r="F43" s="8" t="s">
        <v>2100</v>
      </c>
      <c r="G43" s="8">
        <v>-2</v>
      </c>
      <c r="H43" s="8">
        <f t="shared" si="0"/>
        <v>18.89</v>
      </c>
    </row>
    <row r="44" spans="1:8">
      <c r="A44" s="8"/>
      <c r="B44" s="8"/>
      <c r="C44" s="8"/>
      <c r="D44" s="8"/>
      <c r="E44" s="8"/>
      <c r="F44" s="8"/>
      <c r="G44" s="8"/>
      <c r="H44" s="8">
        <f t="shared" si="0"/>
        <v>18.89</v>
      </c>
    </row>
    <row r="45" spans="1:8" ht="28.5">
      <c r="A45" s="78" t="s">
        <v>2165</v>
      </c>
      <c r="B45" s="8" t="s">
        <v>2166</v>
      </c>
      <c r="C45" s="8"/>
      <c r="D45" s="8"/>
      <c r="E45" s="8"/>
      <c r="F45" s="8"/>
      <c r="G45" s="8">
        <v>0.4</v>
      </c>
      <c r="H45" s="8">
        <f t="shared" si="0"/>
        <v>19.29</v>
      </c>
    </row>
    <row r="46" spans="1:8" ht="28.5">
      <c r="A46" s="78" t="s">
        <v>2167</v>
      </c>
      <c r="B46" s="8" t="s">
        <v>2168</v>
      </c>
      <c r="C46" s="8"/>
      <c r="D46" s="8"/>
      <c r="E46" s="8"/>
      <c r="F46" s="8"/>
      <c r="G46" s="8">
        <v>-4</v>
      </c>
      <c r="H46" s="8">
        <f t="shared" si="0"/>
        <v>15.29</v>
      </c>
    </row>
    <row r="47" spans="1:8">
      <c r="A47" s="8"/>
      <c r="B47" s="8"/>
      <c r="C47" s="8"/>
      <c r="D47" s="8"/>
      <c r="E47" s="8"/>
      <c r="F47" s="8"/>
      <c r="G47" s="8"/>
      <c r="H47" s="8">
        <f t="shared" si="0"/>
        <v>15.29</v>
      </c>
    </row>
    <row r="48" spans="1:8" ht="28.5">
      <c r="A48" s="78" t="s">
        <v>2169</v>
      </c>
      <c r="B48" s="8" t="s">
        <v>2170</v>
      </c>
      <c r="C48" s="8"/>
      <c r="D48" s="8"/>
      <c r="E48" s="8"/>
      <c r="F48" s="8" t="s">
        <v>2100</v>
      </c>
      <c r="G48" s="8">
        <v>-2</v>
      </c>
      <c r="H48" s="8">
        <f t="shared" si="0"/>
        <v>13.29</v>
      </c>
    </row>
    <row r="49" spans="1:8" ht="28.5">
      <c r="A49" s="78" t="s">
        <v>2171</v>
      </c>
      <c r="B49" s="8" t="s">
        <v>2172</v>
      </c>
      <c r="C49" s="8"/>
      <c r="D49" s="8"/>
      <c r="E49" s="8"/>
      <c r="F49" s="8" t="s">
        <v>2105</v>
      </c>
      <c r="G49" s="8">
        <v>3.4</v>
      </c>
      <c r="H49" s="8">
        <f t="shared" si="0"/>
        <v>16.689999999999998</v>
      </c>
    </row>
    <row r="50" spans="1:8" ht="28.5">
      <c r="A50" s="78" t="s">
        <v>1965</v>
      </c>
      <c r="B50" s="8" t="s">
        <v>2173</v>
      </c>
      <c r="C50" s="8"/>
      <c r="D50" s="8"/>
      <c r="E50" s="8"/>
      <c r="F50" s="8" t="s">
        <v>2105</v>
      </c>
      <c r="G50" s="8">
        <v>13.49</v>
      </c>
      <c r="H50" s="8">
        <f t="shared" si="0"/>
        <v>30.18</v>
      </c>
    </row>
    <row r="51" spans="1:8" ht="28.5">
      <c r="A51" s="78" t="s">
        <v>2174</v>
      </c>
      <c r="B51" s="8" t="s">
        <v>2175</v>
      </c>
      <c r="C51" s="8"/>
      <c r="D51" s="8"/>
      <c r="E51" s="8"/>
      <c r="F51" s="8">
        <v>3</v>
      </c>
      <c r="G51" s="8">
        <v>0.52</v>
      </c>
      <c r="H51" s="8">
        <f t="shared" si="0"/>
        <v>30.7</v>
      </c>
    </row>
    <row r="52" spans="1:8" ht="28.5">
      <c r="A52" s="78" t="s">
        <v>2165</v>
      </c>
      <c r="B52" s="8" t="s">
        <v>2176</v>
      </c>
      <c r="C52" s="8"/>
      <c r="D52" s="8"/>
      <c r="E52" s="8"/>
      <c r="F52" s="8">
        <v>3</v>
      </c>
      <c r="G52" s="8">
        <v>0.06</v>
      </c>
      <c r="H52" s="8">
        <f t="shared" si="0"/>
        <v>30.759999999999998</v>
      </c>
    </row>
    <row r="53" spans="1:8" ht="28.5">
      <c r="A53" s="78" t="s">
        <v>2177</v>
      </c>
      <c r="B53" s="8" t="s">
        <v>2178</v>
      </c>
      <c r="C53" s="8"/>
      <c r="D53" s="8"/>
      <c r="E53" s="8"/>
      <c r="F53" s="8" t="s">
        <v>2100</v>
      </c>
      <c r="G53" s="8">
        <v>-1</v>
      </c>
      <c r="H53" s="8">
        <f t="shared" si="0"/>
        <v>29.759999999999998</v>
      </c>
    </row>
    <row r="54" spans="1:8" ht="28.5">
      <c r="A54" s="78" t="s">
        <v>2179</v>
      </c>
      <c r="B54" s="8" t="s">
        <v>2180</v>
      </c>
      <c r="C54" s="8"/>
      <c r="D54" s="8"/>
      <c r="E54" s="8"/>
      <c r="F54" s="8" t="s">
        <v>2100</v>
      </c>
      <c r="G54" s="8">
        <v>-1</v>
      </c>
      <c r="H54" s="8">
        <f t="shared" si="0"/>
        <v>28.759999999999998</v>
      </c>
    </row>
    <row r="55" spans="1:8">
      <c r="A55" s="8"/>
      <c r="B55" s="8"/>
      <c r="C55" s="8"/>
      <c r="D55" s="8"/>
      <c r="E55" s="8"/>
      <c r="F55" s="8"/>
      <c r="G55" s="8"/>
      <c r="H55" s="8">
        <f t="shared" si="0"/>
        <v>28.759999999999998</v>
      </c>
    </row>
    <row r="56" spans="1:8">
      <c r="A56" s="9" t="s">
        <v>2181</v>
      </c>
      <c r="B56" s="8" t="s">
        <v>2182</v>
      </c>
      <c r="C56" s="8"/>
      <c r="D56" s="8"/>
      <c r="E56" s="8"/>
      <c r="F56" s="8" t="s">
        <v>2100</v>
      </c>
      <c r="G56" s="8">
        <v>-2</v>
      </c>
      <c r="H56" s="8">
        <f t="shared" si="0"/>
        <v>26.759999999999998</v>
      </c>
    </row>
    <row r="57" spans="1:8">
      <c r="A57" s="8"/>
      <c r="B57" s="8"/>
      <c r="C57" s="8"/>
      <c r="D57" s="8"/>
      <c r="E57" s="8"/>
      <c r="F57" s="8"/>
      <c r="G57" s="8"/>
      <c r="H57" s="8">
        <f t="shared" si="0"/>
        <v>26.759999999999998</v>
      </c>
    </row>
    <row r="58" spans="1:8">
      <c r="A58" s="8" t="s">
        <v>2183</v>
      </c>
      <c r="B58" s="8" t="s">
        <v>2184</v>
      </c>
      <c r="C58" s="8"/>
      <c r="D58" s="8"/>
      <c r="E58" s="8"/>
      <c r="F58" s="8" t="s">
        <v>2100</v>
      </c>
      <c r="G58" s="8">
        <v>-1</v>
      </c>
      <c r="H58" s="8">
        <f t="shared" si="0"/>
        <v>25.759999999999998</v>
      </c>
    </row>
    <row r="59" spans="1:8">
      <c r="A59" s="8"/>
      <c r="B59" s="8"/>
      <c r="C59" s="8"/>
      <c r="D59" s="8"/>
      <c r="E59" s="8"/>
      <c r="F59" s="8"/>
      <c r="G59" s="8"/>
      <c r="H59" s="8">
        <f t="shared" si="0"/>
        <v>25.759999999999998</v>
      </c>
    </row>
    <row r="60" spans="1:8">
      <c r="A60" s="8" t="s">
        <v>2185</v>
      </c>
      <c r="B60" s="8" t="s">
        <v>2186</v>
      </c>
      <c r="C60" s="8"/>
      <c r="D60" s="8"/>
      <c r="E60" s="8"/>
      <c r="F60" s="8" t="s">
        <v>1195</v>
      </c>
      <c r="G60" s="8">
        <v>2.1</v>
      </c>
      <c r="H60" s="8">
        <f t="shared" si="0"/>
        <v>27.86</v>
      </c>
    </row>
    <row r="61" spans="1:8">
      <c r="A61" s="8" t="s">
        <v>2187</v>
      </c>
      <c r="B61" s="8" t="s">
        <v>2188</v>
      </c>
      <c r="C61" s="8"/>
      <c r="D61" s="8"/>
      <c r="E61" s="8"/>
      <c r="F61" s="8" t="s">
        <v>2100</v>
      </c>
      <c r="G61" s="8">
        <v>-2</v>
      </c>
      <c r="H61" s="8">
        <f t="shared" si="0"/>
        <v>25.86</v>
      </c>
    </row>
    <row r="62" spans="1:8">
      <c r="A62" s="8" t="s">
        <v>2189</v>
      </c>
      <c r="B62" s="8" t="s">
        <v>2190</v>
      </c>
      <c r="C62" s="8"/>
      <c r="D62" s="8"/>
      <c r="E62" s="8"/>
      <c r="F62" s="8" t="s">
        <v>2105</v>
      </c>
      <c r="G62" s="8">
        <v>1.37</v>
      </c>
      <c r="H62" s="8">
        <f t="shared" si="0"/>
        <v>27.23</v>
      </c>
    </row>
    <row r="63" spans="1:8">
      <c r="A63" s="8" t="s">
        <v>1257</v>
      </c>
      <c r="B63" s="8" t="s">
        <v>2191</v>
      </c>
      <c r="C63" s="8"/>
      <c r="D63" s="8"/>
      <c r="E63" s="8"/>
      <c r="F63" s="8" t="s">
        <v>2105</v>
      </c>
      <c r="G63" s="8">
        <v>3.51</v>
      </c>
      <c r="H63" s="8">
        <f t="shared" si="0"/>
        <v>30.740000000000002</v>
      </c>
    </row>
    <row r="64" spans="1:8">
      <c r="A64" s="8" t="s">
        <v>2192</v>
      </c>
      <c r="B64" s="8" t="s">
        <v>2193</v>
      </c>
      <c r="C64" s="8"/>
      <c r="D64" s="8"/>
      <c r="E64" s="8"/>
      <c r="F64" s="8" t="s">
        <v>2105</v>
      </c>
      <c r="G64" s="8">
        <v>0.89</v>
      </c>
      <c r="H64" s="8">
        <f t="shared" si="0"/>
        <v>31.630000000000003</v>
      </c>
    </row>
    <row r="65" spans="1:8">
      <c r="A65" s="8" t="s">
        <v>2194</v>
      </c>
      <c r="B65" s="8" t="s">
        <v>2195</v>
      </c>
      <c r="C65" s="8"/>
      <c r="D65" s="8"/>
      <c r="E65" s="8"/>
      <c r="F65" s="8" t="s">
        <v>2100</v>
      </c>
      <c r="G65" s="8">
        <v>-2</v>
      </c>
      <c r="H65" s="8">
        <f t="shared" si="0"/>
        <v>29.630000000000003</v>
      </c>
    </row>
    <row r="66" spans="1:8">
      <c r="A66" s="8"/>
      <c r="B66" s="8"/>
      <c r="C66" s="8"/>
      <c r="D66" s="8"/>
      <c r="E66" s="8"/>
      <c r="F66" s="8"/>
      <c r="G66" s="8"/>
      <c r="H66" s="8">
        <f t="shared" si="0"/>
        <v>29.630000000000003</v>
      </c>
    </row>
    <row r="67" spans="1:8">
      <c r="A67" s="8" t="s">
        <v>2196</v>
      </c>
      <c r="B67" s="8" t="s">
        <v>2197</v>
      </c>
      <c r="C67" s="8"/>
      <c r="D67" s="8"/>
      <c r="E67" s="8"/>
      <c r="F67" s="8" t="s">
        <v>2100</v>
      </c>
      <c r="G67" s="8">
        <v>-2</v>
      </c>
      <c r="H67" s="8">
        <f t="shared" ref="H67:H116" si="1">+H66+G67</f>
        <v>27.630000000000003</v>
      </c>
    </row>
    <row r="68" spans="1:8">
      <c r="A68" s="8" t="s">
        <v>1387</v>
      </c>
      <c r="B68" s="8" t="s">
        <v>2198</v>
      </c>
      <c r="C68" s="8"/>
      <c r="D68" s="8"/>
      <c r="E68" s="8"/>
      <c r="F68" s="8" t="s">
        <v>2100</v>
      </c>
      <c r="G68" s="8">
        <v>-2</v>
      </c>
      <c r="H68" s="8">
        <f t="shared" si="1"/>
        <v>25.630000000000003</v>
      </c>
    </row>
    <row r="69" spans="1:8">
      <c r="A69" s="8" t="s">
        <v>1517</v>
      </c>
      <c r="B69" s="8" t="s">
        <v>900</v>
      </c>
      <c r="C69" s="8"/>
      <c r="D69" s="8"/>
      <c r="E69" s="8"/>
      <c r="F69" s="8" t="s">
        <v>2100</v>
      </c>
      <c r="G69" s="8">
        <v>-1</v>
      </c>
      <c r="H69" s="8">
        <f t="shared" si="1"/>
        <v>24.630000000000003</v>
      </c>
    </row>
    <row r="70" spans="1:8">
      <c r="A70" s="8" t="s">
        <v>2199</v>
      </c>
      <c r="B70" s="8" t="s">
        <v>2200</v>
      </c>
      <c r="C70" s="8"/>
      <c r="D70" s="8"/>
      <c r="E70" s="8"/>
      <c r="F70" s="8" t="s">
        <v>2105</v>
      </c>
      <c r="G70" s="8">
        <v>5.4</v>
      </c>
      <c r="H70" s="8">
        <f t="shared" si="1"/>
        <v>30.03</v>
      </c>
    </row>
    <row r="71" spans="1:8">
      <c r="A71" s="8"/>
      <c r="B71" s="8"/>
      <c r="C71" s="8"/>
      <c r="D71" s="8"/>
      <c r="E71" s="8"/>
      <c r="F71" s="8"/>
      <c r="G71" s="8"/>
      <c r="H71" s="8">
        <f t="shared" si="1"/>
        <v>30.03</v>
      </c>
    </row>
    <row r="72" spans="1:8">
      <c r="A72" s="8" t="s">
        <v>2201</v>
      </c>
      <c r="B72" s="8" t="s">
        <v>2202</v>
      </c>
      <c r="C72" s="8"/>
      <c r="D72" s="8"/>
      <c r="E72" s="8"/>
      <c r="F72" s="8" t="s">
        <v>2100</v>
      </c>
      <c r="G72" s="8">
        <v>-1</v>
      </c>
      <c r="H72" s="8">
        <f t="shared" si="1"/>
        <v>29.03</v>
      </c>
    </row>
    <row r="73" spans="1:8">
      <c r="A73" s="8" t="s">
        <v>2203</v>
      </c>
      <c r="B73" s="8" t="s">
        <v>2204</v>
      </c>
      <c r="C73" s="8"/>
      <c r="D73" s="8"/>
      <c r="E73" s="8"/>
      <c r="F73" s="8" t="s">
        <v>2105</v>
      </c>
      <c r="G73" s="8">
        <v>4</v>
      </c>
      <c r="H73" s="8">
        <f t="shared" si="1"/>
        <v>33.03</v>
      </c>
    </row>
    <row r="74" spans="1:8">
      <c r="A74" s="8" t="s">
        <v>2205</v>
      </c>
      <c r="B74" s="8" t="s">
        <v>2206</v>
      </c>
      <c r="C74" s="8"/>
      <c r="D74" s="8"/>
      <c r="E74" s="8"/>
      <c r="F74" s="8" t="s">
        <v>2105</v>
      </c>
      <c r="G74" s="8">
        <v>0.85</v>
      </c>
      <c r="H74" s="8">
        <f t="shared" si="1"/>
        <v>33.880000000000003</v>
      </c>
    </row>
    <row r="75" spans="1:8">
      <c r="A75" s="8" t="s">
        <v>2207</v>
      </c>
      <c r="B75" s="8" t="s">
        <v>2208</v>
      </c>
      <c r="C75" s="8"/>
      <c r="D75" s="8"/>
      <c r="E75" s="8"/>
      <c r="F75" s="8" t="s">
        <v>2105</v>
      </c>
      <c r="G75" s="8">
        <v>1.75</v>
      </c>
      <c r="H75" s="8">
        <f t="shared" si="1"/>
        <v>35.630000000000003</v>
      </c>
    </row>
    <row r="76" spans="1:8">
      <c r="A76" s="8" t="s">
        <v>2209</v>
      </c>
      <c r="B76" s="8" t="s">
        <v>2210</v>
      </c>
      <c r="C76" s="8"/>
      <c r="D76" s="8"/>
      <c r="E76" s="8"/>
      <c r="F76" s="8" t="s">
        <v>1195</v>
      </c>
      <c r="G76" s="8">
        <v>0.57999999999999996</v>
      </c>
      <c r="H76" s="8">
        <f t="shared" si="1"/>
        <v>36.21</v>
      </c>
    </row>
    <row r="77" spans="1:8">
      <c r="A77" s="8" t="s">
        <v>2211</v>
      </c>
      <c r="B77" s="8" t="s">
        <v>2212</v>
      </c>
      <c r="C77" s="8"/>
      <c r="D77" s="8"/>
      <c r="E77" s="8"/>
      <c r="F77" s="8" t="s">
        <v>2100</v>
      </c>
      <c r="G77" s="8">
        <v>-1</v>
      </c>
      <c r="H77" s="8">
        <f t="shared" si="1"/>
        <v>35.21</v>
      </c>
    </row>
    <row r="78" spans="1:8">
      <c r="A78" s="8" t="s">
        <v>2213</v>
      </c>
      <c r="B78" s="8" t="s">
        <v>2214</v>
      </c>
      <c r="C78" s="8"/>
      <c r="D78" s="8"/>
      <c r="E78" s="8"/>
      <c r="F78" s="8" t="s">
        <v>1250</v>
      </c>
      <c r="G78" s="8">
        <v>-0.12</v>
      </c>
      <c r="H78" s="8">
        <f t="shared" si="1"/>
        <v>35.090000000000003</v>
      </c>
    </row>
    <row r="79" spans="1:8">
      <c r="A79" s="8"/>
      <c r="B79" s="8"/>
      <c r="C79" s="8"/>
      <c r="D79" s="8"/>
      <c r="E79" s="8"/>
      <c r="F79" s="8"/>
      <c r="G79" s="8"/>
      <c r="H79" s="8">
        <f t="shared" si="1"/>
        <v>35.090000000000003</v>
      </c>
    </row>
    <row r="80" spans="1:8">
      <c r="A80" s="8" t="s">
        <v>2215</v>
      </c>
      <c r="B80" s="8" t="s">
        <v>2216</v>
      </c>
      <c r="C80" s="8"/>
      <c r="D80" s="8"/>
      <c r="E80" s="8"/>
      <c r="F80" s="8" t="s">
        <v>2100</v>
      </c>
      <c r="G80" s="8">
        <v>-1</v>
      </c>
      <c r="H80" s="8">
        <f t="shared" si="1"/>
        <v>34.090000000000003</v>
      </c>
    </row>
    <row r="81" spans="1:8">
      <c r="A81" s="8" t="s">
        <v>2217</v>
      </c>
      <c r="B81" s="8" t="s">
        <v>2218</v>
      </c>
      <c r="C81" s="8"/>
      <c r="D81" s="8"/>
      <c r="E81" s="8"/>
      <c r="F81" s="8" t="s">
        <v>1195</v>
      </c>
      <c r="G81" s="8">
        <v>0.06</v>
      </c>
      <c r="H81" s="8">
        <f t="shared" si="1"/>
        <v>34.150000000000006</v>
      </c>
    </row>
    <row r="82" spans="1:8">
      <c r="A82" s="8" t="s">
        <v>2219</v>
      </c>
      <c r="B82" s="8" t="s">
        <v>2220</v>
      </c>
      <c r="C82" s="8"/>
      <c r="D82" s="8"/>
      <c r="E82" s="8"/>
      <c r="F82" s="8" t="s">
        <v>2100</v>
      </c>
      <c r="G82" s="8">
        <v>-1</v>
      </c>
      <c r="H82" s="8">
        <f t="shared" si="1"/>
        <v>33.150000000000006</v>
      </c>
    </row>
    <row r="83" spans="1:8">
      <c r="A83" s="8" t="s">
        <v>2221</v>
      </c>
      <c r="B83" s="8" t="s">
        <v>2222</v>
      </c>
      <c r="C83" s="8"/>
      <c r="D83" s="8"/>
      <c r="E83" s="8"/>
      <c r="F83" s="8" t="s">
        <v>2105</v>
      </c>
      <c r="G83" s="8">
        <v>11.89</v>
      </c>
      <c r="H83" s="8">
        <f t="shared" si="1"/>
        <v>45.040000000000006</v>
      </c>
    </row>
    <row r="84" spans="1:8">
      <c r="A84" s="8" t="s">
        <v>2223</v>
      </c>
      <c r="B84" s="8" t="s">
        <v>2224</v>
      </c>
      <c r="C84" s="8"/>
      <c r="D84" s="8"/>
      <c r="E84" s="8"/>
      <c r="F84" s="8" t="s">
        <v>2105</v>
      </c>
      <c r="G84" s="8">
        <v>7.16</v>
      </c>
      <c r="H84" s="8">
        <f t="shared" si="1"/>
        <v>52.2</v>
      </c>
    </row>
    <row r="85" spans="1:8">
      <c r="A85" s="8" t="s">
        <v>2225</v>
      </c>
      <c r="B85" s="8" t="s">
        <v>2226</v>
      </c>
      <c r="C85" s="8"/>
      <c r="D85" s="8"/>
      <c r="E85" s="8"/>
      <c r="F85" s="8" t="s">
        <v>2105</v>
      </c>
      <c r="G85" s="8">
        <v>1.82</v>
      </c>
      <c r="H85" s="8">
        <f t="shared" si="1"/>
        <v>54.02</v>
      </c>
    </row>
    <row r="86" spans="1:8">
      <c r="A86" s="8" t="s">
        <v>2227</v>
      </c>
      <c r="B86" s="8" t="s">
        <v>2228</v>
      </c>
      <c r="C86" s="8"/>
      <c r="D86" s="8"/>
      <c r="E86" s="8"/>
      <c r="F86" s="8" t="s">
        <v>2105</v>
      </c>
      <c r="G86" s="8">
        <v>2.4500000000000002</v>
      </c>
      <c r="H86" s="8">
        <f t="shared" si="1"/>
        <v>56.470000000000006</v>
      </c>
    </row>
    <row r="87" spans="1:8">
      <c r="A87" s="8"/>
      <c r="B87" s="8"/>
      <c r="C87" s="8"/>
      <c r="D87" s="8"/>
      <c r="E87" s="8"/>
      <c r="F87" s="8"/>
      <c r="G87" s="8"/>
      <c r="H87" s="8">
        <f t="shared" si="1"/>
        <v>56.470000000000006</v>
      </c>
    </row>
    <row r="88" spans="1:8">
      <c r="A88" s="8" t="s">
        <v>2229</v>
      </c>
      <c r="B88" s="8" t="s">
        <v>2230</v>
      </c>
      <c r="C88" s="8"/>
      <c r="D88" s="8"/>
      <c r="E88" s="8"/>
      <c r="F88" s="8" t="s">
        <v>498</v>
      </c>
      <c r="G88" s="8">
        <v>0</v>
      </c>
      <c r="H88" s="8">
        <f t="shared" si="1"/>
        <v>56.470000000000006</v>
      </c>
    </row>
    <row r="89" spans="1:8">
      <c r="A89" s="8" t="s">
        <v>2231</v>
      </c>
      <c r="B89" s="8" t="s">
        <v>2232</v>
      </c>
      <c r="C89" s="8"/>
      <c r="D89" s="8"/>
      <c r="E89" s="8"/>
      <c r="F89" s="8" t="s">
        <v>2105</v>
      </c>
      <c r="G89" s="8">
        <v>3.04</v>
      </c>
      <c r="H89" s="8">
        <f t="shared" si="1"/>
        <v>59.510000000000005</v>
      </c>
    </row>
    <row r="90" spans="1:8">
      <c r="A90" s="8" t="s">
        <v>2233</v>
      </c>
      <c r="B90" s="8" t="s">
        <v>2234</v>
      </c>
      <c r="C90" s="8"/>
      <c r="D90" s="8"/>
      <c r="E90" s="8"/>
      <c r="F90" s="8" t="s">
        <v>2100</v>
      </c>
      <c r="G90" s="8">
        <v>-1</v>
      </c>
      <c r="H90" s="8">
        <f t="shared" si="1"/>
        <v>58.510000000000005</v>
      </c>
    </row>
    <row r="91" spans="1:8">
      <c r="A91" s="8" t="s">
        <v>2235</v>
      </c>
      <c r="B91" s="8" t="s">
        <v>2236</v>
      </c>
      <c r="C91" s="8"/>
      <c r="D91" s="8"/>
      <c r="E91" s="8"/>
      <c r="F91" s="8" t="s">
        <v>1195</v>
      </c>
      <c r="G91" s="8">
        <v>-0.12</v>
      </c>
      <c r="H91" s="8">
        <f t="shared" si="1"/>
        <v>58.390000000000008</v>
      </c>
    </row>
    <row r="92" spans="1:8">
      <c r="A92" s="8" t="s">
        <v>2237</v>
      </c>
      <c r="B92" s="8" t="s">
        <v>2238</v>
      </c>
      <c r="C92" s="8"/>
      <c r="D92" s="8"/>
      <c r="E92" s="8"/>
      <c r="F92" s="8" t="s">
        <v>1195</v>
      </c>
      <c r="G92" s="8">
        <v>-1</v>
      </c>
      <c r="H92" s="8">
        <f t="shared" si="1"/>
        <v>57.390000000000008</v>
      </c>
    </row>
    <row r="93" spans="1:8">
      <c r="A93" s="8" t="s">
        <v>2239</v>
      </c>
      <c r="B93" s="8" t="s">
        <v>2240</v>
      </c>
      <c r="C93" s="8"/>
      <c r="D93" s="8"/>
      <c r="E93" s="8"/>
      <c r="F93" s="8" t="s">
        <v>2100</v>
      </c>
      <c r="G93" s="8">
        <v>-1</v>
      </c>
      <c r="H93" s="8">
        <f t="shared" si="1"/>
        <v>56.390000000000008</v>
      </c>
    </row>
    <row r="94" spans="1:8">
      <c r="A94" s="8"/>
      <c r="B94" s="8"/>
      <c r="C94" s="8"/>
      <c r="D94" s="8"/>
      <c r="E94" s="8"/>
      <c r="F94" s="8"/>
      <c r="G94" s="8"/>
      <c r="H94" s="8">
        <f t="shared" si="1"/>
        <v>56.390000000000008</v>
      </c>
    </row>
    <row r="95" spans="1:8">
      <c r="A95" s="8" t="s">
        <v>1271</v>
      </c>
      <c r="B95" s="8" t="s">
        <v>2241</v>
      </c>
      <c r="C95" s="8"/>
      <c r="D95" s="8"/>
      <c r="E95" s="8"/>
      <c r="F95" s="8" t="s">
        <v>1250</v>
      </c>
      <c r="G95" s="8">
        <v>0.6</v>
      </c>
      <c r="H95" s="8">
        <f t="shared" si="1"/>
        <v>56.990000000000009</v>
      </c>
    </row>
    <row r="96" spans="1:8">
      <c r="A96" s="8" t="s">
        <v>2242</v>
      </c>
      <c r="B96" s="8" t="s">
        <v>2243</v>
      </c>
      <c r="C96" s="8"/>
      <c r="D96" s="8"/>
      <c r="E96" s="8"/>
      <c r="F96" s="8" t="s">
        <v>1250</v>
      </c>
      <c r="G96" s="8">
        <v>0.98</v>
      </c>
      <c r="H96" s="8">
        <f t="shared" si="1"/>
        <v>57.970000000000006</v>
      </c>
    </row>
    <row r="97" spans="1:8">
      <c r="A97" s="8" t="s">
        <v>2244</v>
      </c>
      <c r="B97" s="8" t="s">
        <v>2245</v>
      </c>
      <c r="C97" s="8"/>
      <c r="D97" s="8"/>
      <c r="E97" s="8"/>
      <c r="F97" s="8" t="s">
        <v>1250</v>
      </c>
      <c r="G97" s="8">
        <v>0.36</v>
      </c>
      <c r="H97" s="8">
        <f t="shared" si="1"/>
        <v>58.330000000000005</v>
      </c>
    </row>
    <row r="98" spans="1:8">
      <c r="A98" s="8" t="s">
        <v>2246</v>
      </c>
      <c r="B98" s="8" t="s">
        <v>2247</v>
      </c>
      <c r="C98" s="8"/>
      <c r="D98" s="8"/>
      <c r="E98" s="8"/>
      <c r="F98" s="8" t="s">
        <v>1211</v>
      </c>
      <c r="G98" s="8">
        <v>-2</v>
      </c>
      <c r="H98" s="8">
        <f t="shared" si="1"/>
        <v>56.330000000000005</v>
      </c>
    </row>
    <row r="99" spans="1:8">
      <c r="A99" s="8" t="s">
        <v>1387</v>
      </c>
      <c r="B99" s="8" t="s">
        <v>2248</v>
      </c>
      <c r="C99" s="8"/>
      <c r="D99" s="8"/>
      <c r="E99" s="8"/>
      <c r="F99" s="8" t="s">
        <v>1250</v>
      </c>
      <c r="G99" s="8">
        <v>-1</v>
      </c>
      <c r="H99" s="8">
        <f t="shared" si="1"/>
        <v>55.330000000000005</v>
      </c>
    </row>
    <row r="100" spans="1:8">
      <c r="A100" s="8" t="s">
        <v>2249</v>
      </c>
      <c r="B100" s="8" t="s">
        <v>2250</v>
      </c>
      <c r="C100" s="8"/>
      <c r="D100" s="8"/>
      <c r="E100" s="8"/>
      <c r="F100" s="8" t="s">
        <v>1356</v>
      </c>
      <c r="G100" s="8">
        <v>-2</v>
      </c>
      <c r="H100" s="8">
        <f t="shared" si="1"/>
        <v>53.330000000000005</v>
      </c>
    </row>
    <row r="101" spans="1:8">
      <c r="A101" s="8" t="s">
        <v>2251</v>
      </c>
      <c r="B101" s="8" t="s">
        <v>2252</v>
      </c>
      <c r="C101" s="8"/>
      <c r="D101" s="8"/>
      <c r="E101" s="8"/>
      <c r="F101" s="8" t="s">
        <v>2100</v>
      </c>
      <c r="G101" s="8">
        <v>-2</v>
      </c>
      <c r="H101" s="8">
        <f t="shared" si="1"/>
        <v>51.330000000000005</v>
      </c>
    </row>
    <row r="102" spans="1:8">
      <c r="A102" s="8"/>
      <c r="B102" s="8"/>
      <c r="C102" s="8"/>
      <c r="D102" s="8"/>
      <c r="E102" s="8"/>
      <c r="F102" s="8"/>
      <c r="G102" s="8"/>
      <c r="H102" s="8">
        <f t="shared" si="1"/>
        <v>51.330000000000005</v>
      </c>
    </row>
    <row r="103" spans="1:8">
      <c r="A103" s="8" t="s">
        <v>2253</v>
      </c>
      <c r="B103" s="8" t="s">
        <v>2254</v>
      </c>
      <c r="C103" s="8"/>
      <c r="D103" s="8"/>
      <c r="E103" s="8"/>
      <c r="F103" s="8">
        <v>3</v>
      </c>
      <c r="G103" s="8">
        <v>-1</v>
      </c>
      <c r="H103" s="8">
        <f t="shared" si="1"/>
        <v>50.330000000000005</v>
      </c>
    </row>
    <row r="104" spans="1:8">
      <c r="A104" s="8" t="s">
        <v>2255</v>
      </c>
      <c r="B104" s="8" t="s">
        <v>2256</v>
      </c>
      <c r="C104" s="8"/>
      <c r="D104" s="8"/>
      <c r="E104" s="8"/>
      <c r="F104" s="8" t="s">
        <v>1179</v>
      </c>
      <c r="G104" s="8">
        <v>-1</v>
      </c>
      <c r="H104" s="8">
        <f t="shared" si="1"/>
        <v>49.330000000000005</v>
      </c>
    </row>
    <row r="105" spans="1:8">
      <c r="A105" s="8" t="s">
        <v>2257</v>
      </c>
      <c r="B105" s="8" t="s">
        <v>2258</v>
      </c>
      <c r="C105" s="8"/>
      <c r="D105" s="8"/>
      <c r="E105" s="8"/>
      <c r="F105" s="8" t="s">
        <v>1179</v>
      </c>
      <c r="G105" s="8">
        <v>-2</v>
      </c>
      <c r="H105" s="8">
        <f t="shared" si="1"/>
        <v>47.330000000000005</v>
      </c>
    </row>
    <row r="106" spans="1:8">
      <c r="A106" s="8" t="s">
        <v>1228</v>
      </c>
      <c r="B106" s="8" t="s">
        <v>2259</v>
      </c>
      <c r="C106" s="8"/>
      <c r="D106" s="8"/>
      <c r="E106" s="8"/>
      <c r="F106" s="8" t="s">
        <v>1195</v>
      </c>
      <c r="G106" s="8">
        <v>-1</v>
      </c>
      <c r="H106" s="8">
        <f t="shared" si="1"/>
        <v>46.330000000000005</v>
      </c>
    </row>
    <row r="107" spans="1:8">
      <c r="A107" s="8" t="s">
        <v>2260</v>
      </c>
      <c r="B107" s="8" t="s">
        <v>2261</v>
      </c>
      <c r="C107" s="8"/>
      <c r="D107" s="8"/>
      <c r="E107" s="8"/>
      <c r="F107" s="8" t="s">
        <v>1179</v>
      </c>
      <c r="G107" s="8">
        <v>-1</v>
      </c>
      <c r="H107" s="8">
        <f t="shared" si="1"/>
        <v>45.330000000000005</v>
      </c>
    </row>
    <row r="108" spans="1:8">
      <c r="A108" s="8"/>
      <c r="B108" s="8"/>
      <c r="C108" s="8"/>
      <c r="D108" s="8"/>
      <c r="E108" s="8"/>
      <c r="F108" s="8"/>
      <c r="G108" s="8"/>
      <c r="H108" s="8">
        <f t="shared" si="1"/>
        <v>45.330000000000005</v>
      </c>
    </row>
    <row r="109" spans="1:8">
      <c r="A109" s="8" t="s">
        <v>2262</v>
      </c>
      <c r="B109" s="8" t="s">
        <v>2263</v>
      </c>
      <c r="C109" s="8"/>
      <c r="D109" s="8"/>
      <c r="E109" s="8"/>
      <c r="F109" s="8" t="s">
        <v>1195</v>
      </c>
      <c r="G109" s="8">
        <v>-0.38</v>
      </c>
      <c r="H109" s="8">
        <f t="shared" si="1"/>
        <v>44.95</v>
      </c>
    </row>
    <row r="110" spans="1:8">
      <c r="A110" s="8" t="s">
        <v>2264</v>
      </c>
      <c r="B110" s="8" t="s">
        <v>2265</v>
      </c>
      <c r="C110" s="8"/>
      <c r="D110" s="8"/>
      <c r="E110" s="8"/>
      <c r="F110" s="8" t="s">
        <v>2266</v>
      </c>
      <c r="G110" s="8">
        <v>-1.26</v>
      </c>
      <c r="H110" s="8">
        <f t="shared" si="1"/>
        <v>43.690000000000005</v>
      </c>
    </row>
    <row r="111" spans="1:8">
      <c r="A111" s="8" t="s">
        <v>2267</v>
      </c>
      <c r="B111" s="8" t="s">
        <v>2268</v>
      </c>
      <c r="C111" s="8"/>
      <c r="D111" s="8"/>
      <c r="E111" s="8"/>
      <c r="F111" s="8" t="s">
        <v>2105</v>
      </c>
      <c r="G111" s="8">
        <v>0.66</v>
      </c>
      <c r="H111" s="8">
        <f t="shared" si="1"/>
        <v>44.35</v>
      </c>
    </row>
    <row r="112" spans="1:8">
      <c r="A112" s="8" t="s">
        <v>2269</v>
      </c>
      <c r="B112" s="8" t="s">
        <v>2270</v>
      </c>
      <c r="C112" s="8"/>
      <c r="D112" s="8"/>
      <c r="E112" s="8"/>
      <c r="F112" s="8" t="s">
        <v>2105</v>
      </c>
      <c r="G112" s="8">
        <v>1.29</v>
      </c>
      <c r="H112" s="8">
        <f t="shared" si="1"/>
        <v>45.64</v>
      </c>
    </row>
    <row r="113" spans="1:8">
      <c r="A113" s="8" t="s">
        <v>2271</v>
      </c>
      <c r="B113" s="8" t="s">
        <v>2272</v>
      </c>
      <c r="C113" s="8"/>
      <c r="D113" s="8"/>
      <c r="E113" s="8"/>
      <c r="F113" s="8" t="s">
        <v>1211</v>
      </c>
      <c r="G113" s="8">
        <v>-1</v>
      </c>
      <c r="H113" s="8">
        <f t="shared" si="1"/>
        <v>44.64</v>
      </c>
    </row>
    <row r="114" spans="1:8">
      <c r="A114" s="8"/>
      <c r="B114" s="8"/>
      <c r="C114" s="8"/>
      <c r="D114" s="8"/>
      <c r="E114" s="8"/>
      <c r="F114" s="8"/>
      <c r="G114" s="8"/>
      <c r="H114" s="8">
        <f t="shared" si="1"/>
        <v>44.64</v>
      </c>
    </row>
    <row r="115" spans="1:8">
      <c r="A115" s="8">
        <v>4.3</v>
      </c>
      <c r="B115" s="8" t="s">
        <v>2273</v>
      </c>
      <c r="C115" s="8"/>
      <c r="D115" s="8"/>
      <c r="E115" s="8"/>
      <c r="F115" s="8" t="s">
        <v>1179</v>
      </c>
      <c r="G115" s="8">
        <v>2</v>
      </c>
      <c r="H115" s="8">
        <f t="shared" si="1"/>
        <v>46.64</v>
      </c>
    </row>
    <row r="116" spans="1:8">
      <c r="A116" s="8">
        <v>4.2</v>
      </c>
      <c r="B116" s="8" t="s">
        <v>2274</v>
      </c>
      <c r="C116" s="8"/>
      <c r="D116" s="8"/>
      <c r="E116" s="8"/>
      <c r="F116" s="8" t="s">
        <v>1179</v>
      </c>
      <c r="G116" s="8">
        <v>-1</v>
      </c>
      <c r="H116" s="8">
        <f t="shared" si="1"/>
        <v>45.64</v>
      </c>
    </row>
    <row r="117" spans="1:8">
      <c r="F117">
        <f>COUNTIF(F2:F116,"w")</f>
        <v>25</v>
      </c>
    </row>
  </sheetData>
  <mergeCells count="4">
    <mergeCell ref="B9:C9"/>
    <mergeCell ref="B10:C10"/>
    <mergeCell ref="B11:C11"/>
    <mergeCell ref="B12:C1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activeCell="A101" sqref="A1:A101"/>
    </sheetView>
  </sheetViews>
  <sheetFormatPr defaultRowHeight="15"/>
  <sheetData>
    <row r="1" spans="1:9">
      <c r="A1" s="8"/>
      <c r="B1" s="8"/>
      <c r="C1" s="8"/>
      <c r="D1" s="8"/>
      <c r="E1" s="8"/>
      <c r="F1" s="8"/>
      <c r="G1" s="8"/>
      <c r="H1" s="8">
        <v>0</v>
      </c>
      <c r="I1" s="8"/>
    </row>
    <row r="2" spans="1:9">
      <c r="A2" s="8" t="s">
        <v>2275</v>
      </c>
      <c r="B2" s="8" t="s">
        <v>2276</v>
      </c>
      <c r="C2" s="8"/>
      <c r="D2" s="8"/>
      <c r="E2" s="8"/>
      <c r="F2" s="8" t="s">
        <v>1179</v>
      </c>
      <c r="G2" s="8">
        <v>-1</v>
      </c>
      <c r="H2" s="8">
        <f>+H1+G2</f>
        <v>-1</v>
      </c>
      <c r="I2" s="8"/>
    </row>
    <row r="3" spans="1:9">
      <c r="A3" s="8" t="s">
        <v>2277</v>
      </c>
      <c r="B3" s="8" t="s">
        <v>2278</v>
      </c>
      <c r="C3" s="8"/>
      <c r="D3" s="8"/>
      <c r="E3" s="8"/>
      <c r="F3" s="8" t="s">
        <v>2279</v>
      </c>
      <c r="G3" s="8">
        <v>-2</v>
      </c>
      <c r="H3" s="8">
        <f t="shared" ref="H3:H66" si="0">+H2+G3</f>
        <v>-3</v>
      </c>
      <c r="I3" s="8"/>
    </row>
    <row r="4" spans="1:9">
      <c r="A4" s="8" t="s">
        <v>2280</v>
      </c>
      <c r="B4" s="8" t="s">
        <v>2281</v>
      </c>
      <c r="C4" s="8"/>
      <c r="D4" s="8"/>
      <c r="E4" s="8"/>
      <c r="F4" s="8" t="s">
        <v>2105</v>
      </c>
      <c r="G4" s="8">
        <v>0.64</v>
      </c>
      <c r="H4" s="8">
        <f t="shared" si="0"/>
        <v>-2.36</v>
      </c>
      <c r="I4" s="8"/>
    </row>
    <row r="5" spans="1:9">
      <c r="A5" s="8" t="s">
        <v>2282</v>
      </c>
      <c r="B5" s="8" t="s">
        <v>2283</v>
      </c>
      <c r="C5" s="8"/>
      <c r="D5" s="8"/>
      <c r="E5" s="8"/>
      <c r="F5" s="8" t="s">
        <v>2105</v>
      </c>
      <c r="G5" s="8">
        <v>0.32</v>
      </c>
      <c r="H5" s="8">
        <f t="shared" si="0"/>
        <v>-2.04</v>
      </c>
      <c r="I5" s="8"/>
    </row>
    <row r="6" spans="1:9">
      <c r="A6" s="8"/>
      <c r="B6" s="8"/>
      <c r="C6" s="8"/>
      <c r="D6" s="8"/>
      <c r="E6" s="8"/>
      <c r="F6" s="8"/>
      <c r="G6" s="8"/>
      <c r="H6" s="8">
        <f t="shared" si="0"/>
        <v>-2.04</v>
      </c>
      <c r="I6" s="8"/>
    </row>
    <row r="7" spans="1:9">
      <c r="A7" s="8" t="s">
        <v>2284</v>
      </c>
      <c r="B7" s="8" t="s">
        <v>2285</v>
      </c>
      <c r="C7" s="8"/>
      <c r="D7" s="8"/>
      <c r="E7" s="8"/>
      <c r="F7" s="8" t="s">
        <v>1179</v>
      </c>
      <c r="G7" s="8">
        <v>-1</v>
      </c>
      <c r="H7" s="8">
        <f t="shared" si="0"/>
        <v>-3.04</v>
      </c>
      <c r="I7" s="8"/>
    </row>
    <row r="8" spans="1:9">
      <c r="A8" s="8" t="s">
        <v>2286</v>
      </c>
      <c r="B8" s="8" t="s">
        <v>2287</v>
      </c>
      <c r="C8" s="8"/>
      <c r="D8" s="8"/>
      <c r="E8" s="8"/>
      <c r="F8" s="8" t="s">
        <v>2105</v>
      </c>
      <c r="G8" s="8">
        <v>2.68</v>
      </c>
      <c r="H8" s="8">
        <f t="shared" si="0"/>
        <v>-0.35999999999999988</v>
      </c>
      <c r="I8" s="8"/>
    </row>
    <row r="9" spans="1:9">
      <c r="A9" s="8" t="s">
        <v>2288</v>
      </c>
      <c r="B9" s="8" t="s">
        <v>2289</v>
      </c>
      <c r="C9" s="8"/>
      <c r="D9" s="8"/>
      <c r="E9" s="8"/>
      <c r="F9" s="8" t="s">
        <v>1195</v>
      </c>
      <c r="G9" s="8">
        <v>-0.19</v>
      </c>
      <c r="H9" s="8">
        <f t="shared" si="0"/>
        <v>-0.54999999999999982</v>
      </c>
      <c r="I9" s="8"/>
    </row>
    <row r="10" spans="1:9">
      <c r="A10" s="8" t="s">
        <v>2290</v>
      </c>
      <c r="B10" s="8" t="s">
        <v>2291</v>
      </c>
      <c r="C10" s="8"/>
      <c r="D10" s="8"/>
      <c r="E10" s="8"/>
      <c r="F10" s="8" t="s">
        <v>2105</v>
      </c>
      <c r="G10" s="8">
        <v>2.21</v>
      </c>
      <c r="H10" s="8">
        <f t="shared" si="0"/>
        <v>1.6600000000000001</v>
      </c>
      <c r="I10" s="8"/>
    </row>
    <row r="11" spans="1:9">
      <c r="A11" s="8"/>
      <c r="B11" s="8"/>
      <c r="C11" s="8"/>
      <c r="D11" s="8"/>
      <c r="E11" s="8"/>
      <c r="F11" s="8"/>
      <c r="G11" s="8"/>
      <c r="H11" s="8">
        <f t="shared" si="0"/>
        <v>1.6600000000000001</v>
      </c>
      <c r="I11" s="8"/>
    </row>
    <row r="12" spans="1:9">
      <c r="A12" s="8" t="s">
        <v>2292</v>
      </c>
      <c r="B12" s="8" t="s">
        <v>2148</v>
      </c>
      <c r="C12" s="8"/>
      <c r="D12" s="8"/>
      <c r="E12" s="8"/>
      <c r="F12" s="8" t="s">
        <v>1195</v>
      </c>
      <c r="G12" s="8">
        <v>-1</v>
      </c>
      <c r="H12" s="8">
        <f t="shared" si="0"/>
        <v>0.66000000000000014</v>
      </c>
      <c r="I12" s="8"/>
    </row>
    <row r="13" spans="1:9">
      <c r="A13" s="8" t="s">
        <v>2293</v>
      </c>
      <c r="B13" s="8" t="s">
        <v>2294</v>
      </c>
      <c r="C13" s="8"/>
      <c r="D13" s="8"/>
      <c r="E13" s="8"/>
      <c r="F13" s="8" t="s">
        <v>1179</v>
      </c>
      <c r="G13" s="8">
        <v>-2</v>
      </c>
      <c r="H13" s="8">
        <f t="shared" si="0"/>
        <v>-1.3399999999999999</v>
      </c>
      <c r="I13" s="8"/>
    </row>
    <row r="14" spans="1:9">
      <c r="A14" s="8"/>
      <c r="B14" s="8"/>
      <c r="C14" s="8"/>
      <c r="D14" s="8"/>
      <c r="E14" s="8"/>
      <c r="F14" s="8"/>
      <c r="G14" s="8"/>
      <c r="H14" s="8">
        <f t="shared" si="0"/>
        <v>-1.3399999999999999</v>
      </c>
      <c r="I14" s="8"/>
    </row>
    <row r="15" spans="1:9" ht="28.5">
      <c r="A15" s="80">
        <v>2.5</v>
      </c>
      <c r="B15" s="80" t="s">
        <v>444</v>
      </c>
      <c r="C15" s="80" t="s">
        <v>2295</v>
      </c>
      <c r="D15" s="8"/>
      <c r="E15" s="8"/>
      <c r="F15" s="8" t="s">
        <v>1179</v>
      </c>
      <c r="G15" s="8">
        <v>-1</v>
      </c>
      <c r="H15" s="8">
        <f t="shared" si="0"/>
        <v>-2.34</v>
      </c>
      <c r="I15" s="8"/>
    </row>
    <row r="16" spans="1:9" ht="42.75">
      <c r="A16" s="80">
        <v>2.5499999999999998</v>
      </c>
      <c r="B16" s="80" t="s">
        <v>685</v>
      </c>
      <c r="C16" s="80" t="s">
        <v>2296</v>
      </c>
      <c r="D16" s="8"/>
      <c r="E16" s="8"/>
      <c r="F16" s="8">
        <v>1</v>
      </c>
      <c r="G16" s="8">
        <v>1.51</v>
      </c>
      <c r="H16" s="8">
        <f t="shared" si="0"/>
        <v>-0.82999999999999985</v>
      </c>
      <c r="I16" s="8"/>
    </row>
    <row r="17" spans="1:9">
      <c r="A17" s="8"/>
      <c r="B17" s="8"/>
      <c r="C17" s="8"/>
      <c r="D17" s="8"/>
      <c r="E17" s="8"/>
      <c r="F17" s="8"/>
      <c r="G17" s="8"/>
      <c r="H17" s="8">
        <f t="shared" si="0"/>
        <v>-0.82999999999999985</v>
      </c>
      <c r="I17" s="8"/>
    </row>
    <row r="18" spans="1:9">
      <c r="A18" s="8" t="s">
        <v>2297</v>
      </c>
      <c r="B18" s="8" t="s">
        <v>2298</v>
      </c>
      <c r="C18" s="8"/>
      <c r="D18" s="8"/>
      <c r="E18" s="8"/>
      <c r="F18" s="8" t="s">
        <v>1250</v>
      </c>
      <c r="G18" s="8">
        <v>-0.56000000000000005</v>
      </c>
      <c r="H18" s="8">
        <f t="shared" si="0"/>
        <v>-1.39</v>
      </c>
      <c r="I18" s="8"/>
    </row>
    <row r="19" spans="1:9">
      <c r="A19" s="8" t="s">
        <v>2299</v>
      </c>
      <c r="B19" s="8" t="s">
        <v>2300</v>
      </c>
      <c r="C19" s="8"/>
      <c r="D19" s="8"/>
      <c r="E19" s="8"/>
      <c r="F19" s="8" t="s">
        <v>2100</v>
      </c>
      <c r="G19" s="8">
        <v>-2</v>
      </c>
      <c r="H19" s="8">
        <f t="shared" si="0"/>
        <v>-3.3899999999999997</v>
      </c>
      <c r="I19" s="8"/>
    </row>
    <row r="20" spans="1:9">
      <c r="A20" s="8"/>
      <c r="B20" s="8"/>
      <c r="C20" s="8"/>
      <c r="D20" s="8"/>
      <c r="E20" s="8"/>
      <c r="F20" s="8"/>
      <c r="G20" s="8"/>
      <c r="H20" s="8">
        <f t="shared" si="0"/>
        <v>-3.3899999999999997</v>
      </c>
      <c r="I20" s="8"/>
    </row>
    <row r="21" spans="1:9" ht="42.75">
      <c r="A21" s="80">
        <v>2.4</v>
      </c>
      <c r="B21" s="80" t="s">
        <v>272</v>
      </c>
      <c r="C21" s="80" t="s">
        <v>2301</v>
      </c>
      <c r="D21" s="8"/>
      <c r="E21" s="8"/>
      <c r="F21" s="8" t="s">
        <v>1195</v>
      </c>
      <c r="G21" s="8">
        <v>0.42</v>
      </c>
      <c r="H21" s="8">
        <f t="shared" si="0"/>
        <v>-2.9699999999999998</v>
      </c>
      <c r="I21" s="8"/>
    </row>
    <row r="22" spans="1:9" ht="42.75">
      <c r="A22" s="80">
        <v>7.25</v>
      </c>
      <c r="B22" s="80" t="s">
        <v>13</v>
      </c>
      <c r="C22" s="80" t="s">
        <v>2302</v>
      </c>
      <c r="D22" s="8"/>
      <c r="E22" s="8"/>
      <c r="F22" s="8" t="s">
        <v>2105</v>
      </c>
      <c r="G22" s="8">
        <v>2.25</v>
      </c>
      <c r="H22" s="8">
        <f t="shared" si="0"/>
        <v>-0.71999999999999975</v>
      </c>
      <c r="I22" s="8"/>
    </row>
    <row r="23" spans="1:9">
      <c r="A23" s="81"/>
      <c r="B23" s="81"/>
      <c r="C23" s="81"/>
      <c r="D23" s="8"/>
      <c r="E23" s="8"/>
      <c r="F23" s="8"/>
      <c r="G23" s="8"/>
      <c r="H23" s="8">
        <f t="shared" si="0"/>
        <v>-0.71999999999999975</v>
      </c>
      <c r="I23" s="8"/>
    </row>
    <row r="24" spans="1:9">
      <c r="A24" s="8" t="s">
        <v>2303</v>
      </c>
      <c r="B24" s="2" t="s">
        <v>2304</v>
      </c>
      <c r="C24" s="8"/>
      <c r="D24" s="8"/>
      <c r="E24" s="8"/>
      <c r="F24" s="8" t="s">
        <v>2100</v>
      </c>
      <c r="G24" s="8">
        <v>-1</v>
      </c>
      <c r="H24" s="8">
        <f t="shared" si="0"/>
        <v>-1.7199999999999998</v>
      </c>
      <c r="I24" s="8"/>
    </row>
    <row r="25" spans="1:9">
      <c r="A25" s="8" t="s">
        <v>2305</v>
      </c>
      <c r="B25" s="2" t="s">
        <v>2306</v>
      </c>
      <c r="C25" s="8"/>
      <c r="D25" s="8"/>
      <c r="E25" s="8"/>
      <c r="F25" s="8" t="s">
        <v>2105</v>
      </c>
      <c r="G25" s="8">
        <v>1.19</v>
      </c>
      <c r="H25" s="8">
        <f t="shared" si="0"/>
        <v>-0.5299999999999998</v>
      </c>
      <c r="I25" s="8"/>
    </row>
    <row r="26" spans="1:9">
      <c r="A26" s="8" t="s">
        <v>2307</v>
      </c>
      <c r="B26" s="2" t="s">
        <v>2308</v>
      </c>
      <c r="C26" s="8"/>
      <c r="D26" s="8"/>
      <c r="E26" s="8"/>
      <c r="F26" s="8" t="s">
        <v>2100</v>
      </c>
      <c r="G26" s="8">
        <v>-1</v>
      </c>
      <c r="H26" s="8">
        <f t="shared" si="0"/>
        <v>-1.5299999999999998</v>
      </c>
      <c r="I26" s="8"/>
    </row>
    <row r="27" spans="1:9">
      <c r="A27" s="8" t="s">
        <v>2309</v>
      </c>
      <c r="B27" s="2" t="s">
        <v>2310</v>
      </c>
      <c r="C27" s="8"/>
      <c r="D27" s="8"/>
      <c r="E27" s="8"/>
      <c r="F27" s="8" t="s">
        <v>2105</v>
      </c>
      <c r="G27" s="8">
        <v>0.42</v>
      </c>
      <c r="H27" s="8">
        <f t="shared" si="0"/>
        <v>-1.1099999999999999</v>
      </c>
      <c r="I27" s="8"/>
    </row>
    <row r="28" spans="1:9">
      <c r="A28" s="8" t="s">
        <v>2311</v>
      </c>
      <c r="B28" s="2" t="s">
        <v>2312</v>
      </c>
      <c r="C28" s="8"/>
      <c r="D28" s="8"/>
      <c r="E28" s="8"/>
      <c r="F28" s="8" t="s">
        <v>2100</v>
      </c>
      <c r="G28" s="8">
        <v>-1</v>
      </c>
      <c r="H28" s="8">
        <f t="shared" si="0"/>
        <v>-2.11</v>
      </c>
      <c r="I28" s="8"/>
    </row>
    <row r="29" spans="1:9">
      <c r="A29" s="8"/>
      <c r="B29" s="8"/>
      <c r="C29" s="8"/>
      <c r="D29" s="8"/>
      <c r="E29" s="8"/>
      <c r="F29" s="8"/>
      <c r="G29" s="8"/>
      <c r="H29" s="8">
        <f t="shared" si="0"/>
        <v>-2.11</v>
      </c>
      <c r="I29" s="8"/>
    </row>
    <row r="30" spans="1:9" ht="28.5">
      <c r="A30" s="82" t="s">
        <v>2313</v>
      </c>
      <c r="B30" s="79" t="s">
        <v>2314</v>
      </c>
      <c r="C30" s="8"/>
      <c r="D30" s="8"/>
      <c r="E30" s="8"/>
      <c r="F30" s="8" t="s">
        <v>2100</v>
      </c>
      <c r="G30" s="8">
        <v>-1</v>
      </c>
      <c r="H30" s="8">
        <f t="shared" si="0"/>
        <v>-3.11</v>
      </c>
      <c r="I30" s="8"/>
    </row>
    <row r="31" spans="1:9">
      <c r="A31" s="8" t="s">
        <v>2315</v>
      </c>
      <c r="B31" s="8" t="s">
        <v>2316</v>
      </c>
      <c r="C31" s="8"/>
      <c r="D31" s="8"/>
      <c r="E31" s="8"/>
      <c r="F31" s="8" t="s">
        <v>2105</v>
      </c>
      <c r="G31" s="8">
        <v>4.25</v>
      </c>
      <c r="H31" s="8">
        <f t="shared" si="0"/>
        <v>1.1400000000000001</v>
      </c>
      <c r="I31" s="8"/>
    </row>
    <row r="32" spans="1:9">
      <c r="A32" s="8" t="s">
        <v>2317</v>
      </c>
      <c r="B32" s="8" t="s">
        <v>2318</v>
      </c>
      <c r="C32" s="8"/>
      <c r="D32" s="8"/>
      <c r="E32" s="8"/>
      <c r="F32" s="8" t="s">
        <v>2319</v>
      </c>
      <c r="G32" s="8">
        <v>1.3</v>
      </c>
      <c r="H32" s="8">
        <f t="shared" si="0"/>
        <v>2.4400000000000004</v>
      </c>
      <c r="I32" s="8"/>
    </row>
    <row r="33" spans="1:9">
      <c r="A33" s="8" t="s">
        <v>2320</v>
      </c>
      <c r="B33" s="8" t="s">
        <v>2321</v>
      </c>
      <c r="C33" s="8"/>
      <c r="D33" s="8"/>
      <c r="E33" s="8"/>
      <c r="F33" s="8" t="s">
        <v>2105</v>
      </c>
      <c r="G33" s="8">
        <v>7.54</v>
      </c>
      <c r="H33" s="8">
        <f t="shared" si="0"/>
        <v>9.98</v>
      </c>
      <c r="I33" s="8"/>
    </row>
    <row r="34" spans="1:9">
      <c r="A34" s="8" t="s">
        <v>2322</v>
      </c>
      <c r="B34" s="8" t="s">
        <v>2323</v>
      </c>
      <c r="C34" s="8"/>
      <c r="D34" s="8"/>
      <c r="E34" s="8"/>
      <c r="F34" s="8" t="s">
        <v>2100</v>
      </c>
      <c r="G34" s="8">
        <v>-2</v>
      </c>
      <c r="H34" s="8">
        <f t="shared" si="0"/>
        <v>7.98</v>
      </c>
      <c r="I34" s="8"/>
    </row>
    <row r="35" spans="1:9">
      <c r="A35" s="8" t="s">
        <v>2324</v>
      </c>
      <c r="B35" s="8" t="s">
        <v>2325</v>
      </c>
      <c r="C35" s="8"/>
      <c r="D35" s="8"/>
      <c r="E35" s="8"/>
      <c r="F35" s="8" t="s">
        <v>2100</v>
      </c>
      <c r="G35" s="8">
        <v>-1</v>
      </c>
      <c r="H35" s="8">
        <f t="shared" si="0"/>
        <v>6.98</v>
      </c>
      <c r="I35" s="8"/>
    </row>
    <row r="36" spans="1:9">
      <c r="A36" s="8" t="s">
        <v>2326</v>
      </c>
      <c r="B36" s="8" t="s">
        <v>2327</v>
      </c>
      <c r="C36" s="8"/>
      <c r="D36" s="8"/>
      <c r="E36" s="8"/>
      <c r="F36" s="8" t="s">
        <v>2100</v>
      </c>
      <c r="G36" s="8">
        <v>-1</v>
      </c>
      <c r="H36" s="8">
        <f t="shared" si="0"/>
        <v>5.98</v>
      </c>
      <c r="I36" s="8"/>
    </row>
    <row r="37" spans="1:9">
      <c r="A37" s="8"/>
      <c r="B37" s="8"/>
      <c r="C37" s="8"/>
      <c r="D37" s="8"/>
      <c r="E37" s="8"/>
      <c r="F37" s="8"/>
      <c r="G37" s="8"/>
      <c r="H37" s="8">
        <f t="shared" si="0"/>
        <v>5.98</v>
      </c>
      <c r="I37" s="8"/>
    </row>
    <row r="38" spans="1:9">
      <c r="A38" s="8" t="s">
        <v>2328</v>
      </c>
      <c r="B38" s="8" t="s">
        <v>2329</v>
      </c>
      <c r="C38" s="8"/>
      <c r="D38" s="8"/>
      <c r="E38" s="8"/>
      <c r="F38" s="8" t="s">
        <v>1195</v>
      </c>
      <c r="G38" s="8">
        <v>-1</v>
      </c>
      <c r="H38" s="8">
        <f t="shared" si="0"/>
        <v>4.9800000000000004</v>
      </c>
      <c r="I38" s="8"/>
    </row>
    <row r="39" spans="1:9">
      <c r="A39" s="8" t="s">
        <v>2330</v>
      </c>
      <c r="B39" s="8" t="s">
        <v>2331</v>
      </c>
      <c r="C39" s="8"/>
      <c r="D39" s="8"/>
      <c r="E39" s="8"/>
      <c r="F39" s="8" t="s">
        <v>1195</v>
      </c>
      <c r="G39" s="8">
        <v>0.72</v>
      </c>
      <c r="H39" s="8">
        <f t="shared" si="0"/>
        <v>5.7</v>
      </c>
      <c r="I39" s="8"/>
    </row>
    <row r="40" spans="1:9">
      <c r="A40" s="8" t="s">
        <v>2332</v>
      </c>
      <c r="B40" s="8" t="s">
        <v>2333</v>
      </c>
      <c r="C40" s="8"/>
      <c r="D40" s="8"/>
      <c r="E40" s="8"/>
      <c r="F40" s="8" t="s">
        <v>2105</v>
      </c>
      <c r="G40" s="8">
        <v>0.32</v>
      </c>
      <c r="H40" s="8">
        <f t="shared" si="0"/>
        <v>6.0200000000000005</v>
      </c>
      <c r="I40" s="8"/>
    </row>
    <row r="41" spans="1:9">
      <c r="A41" s="8" t="s">
        <v>2334</v>
      </c>
      <c r="B41" s="8" t="s">
        <v>2335</v>
      </c>
      <c r="C41" s="8"/>
      <c r="D41" s="8"/>
      <c r="E41" s="8"/>
      <c r="F41" s="8" t="s">
        <v>2336</v>
      </c>
      <c r="G41" s="8">
        <v>-1</v>
      </c>
      <c r="H41" s="8">
        <f t="shared" si="0"/>
        <v>5.0200000000000005</v>
      </c>
      <c r="I41" s="8"/>
    </row>
    <row r="42" spans="1:9">
      <c r="A42" s="8" t="s">
        <v>2337</v>
      </c>
      <c r="B42" s="8" t="s">
        <v>2338</v>
      </c>
      <c r="C42" s="8"/>
      <c r="D42" s="8"/>
      <c r="E42" s="8"/>
      <c r="F42" s="8" t="s">
        <v>1195</v>
      </c>
      <c r="G42" s="8">
        <v>0.49</v>
      </c>
      <c r="H42" s="8">
        <f t="shared" si="0"/>
        <v>5.5100000000000007</v>
      </c>
      <c r="I42" s="8"/>
    </row>
    <row r="43" spans="1:9">
      <c r="A43" s="8"/>
      <c r="B43" s="8"/>
      <c r="C43" s="8"/>
      <c r="D43" s="8"/>
      <c r="E43" s="8"/>
      <c r="F43" s="8"/>
      <c r="G43" s="8"/>
      <c r="H43" s="8">
        <f t="shared" si="0"/>
        <v>5.5100000000000007</v>
      </c>
      <c r="I43" s="8"/>
    </row>
    <row r="44" spans="1:9">
      <c r="A44" s="8" t="s">
        <v>2339</v>
      </c>
      <c r="B44" s="8" t="s">
        <v>2340</v>
      </c>
      <c r="C44" s="8"/>
      <c r="D44" s="8"/>
      <c r="E44" s="8"/>
      <c r="F44" s="8" t="s">
        <v>1195</v>
      </c>
      <c r="G44" s="8">
        <v>-1</v>
      </c>
      <c r="H44" s="8">
        <f t="shared" si="0"/>
        <v>4.5100000000000007</v>
      </c>
      <c r="I44" s="8"/>
    </row>
    <row r="45" spans="1:9">
      <c r="A45" s="8"/>
      <c r="B45" s="8"/>
      <c r="C45" s="8"/>
      <c r="D45" s="8"/>
      <c r="E45" s="8"/>
      <c r="F45" s="8"/>
      <c r="G45" s="8"/>
      <c r="H45" s="8">
        <f t="shared" si="0"/>
        <v>4.5100000000000007</v>
      </c>
      <c r="I45" s="8"/>
    </row>
    <row r="46" spans="1:9">
      <c r="A46" s="8" t="s">
        <v>2341</v>
      </c>
      <c r="B46" s="8" t="s">
        <v>2342</v>
      </c>
      <c r="C46" s="8"/>
      <c r="D46" s="8"/>
      <c r="E46" s="8"/>
      <c r="F46" s="8" t="s">
        <v>2279</v>
      </c>
      <c r="G46" s="8">
        <v>-2</v>
      </c>
      <c r="H46" s="8">
        <f t="shared" si="0"/>
        <v>2.5100000000000007</v>
      </c>
      <c r="I46" s="8"/>
    </row>
    <row r="47" spans="1:9">
      <c r="A47" s="8" t="s">
        <v>2343</v>
      </c>
      <c r="B47" s="8" t="s">
        <v>2344</v>
      </c>
      <c r="C47" s="8"/>
      <c r="D47" s="8"/>
      <c r="E47" s="8"/>
      <c r="F47" s="8" t="s">
        <v>1179</v>
      </c>
      <c r="G47" s="8">
        <v>-1</v>
      </c>
      <c r="H47" s="8">
        <f t="shared" si="0"/>
        <v>1.5100000000000007</v>
      </c>
      <c r="I47" s="8"/>
    </row>
    <row r="48" spans="1:9">
      <c r="A48" s="8" t="s">
        <v>2345</v>
      </c>
      <c r="B48" s="8" t="s">
        <v>2346</v>
      </c>
      <c r="C48" s="8"/>
      <c r="D48" s="8"/>
      <c r="E48" s="8"/>
      <c r="F48" s="8" t="s">
        <v>2105</v>
      </c>
      <c r="G48" s="8">
        <v>2.79</v>
      </c>
      <c r="H48" s="8">
        <f t="shared" si="0"/>
        <v>4.3000000000000007</v>
      </c>
      <c r="I48" s="8"/>
    </row>
    <row r="49" spans="1:9">
      <c r="A49" s="8" t="s">
        <v>2347</v>
      </c>
      <c r="B49" s="8" t="s">
        <v>2348</v>
      </c>
      <c r="C49" s="8"/>
      <c r="D49" s="8"/>
      <c r="E49" s="8"/>
      <c r="F49" s="8" t="s">
        <v>2105</v>
      </c>
      <c r="G49" s="8">
        <v>1.37</v>
      </c>
      <c r="H49" s="8">
        <f t="shared" si="0"/>
        <v>5.6700000000000008</v>
      </c>
      <c r="I49" s="8"/>
    </row>
    <row r="50" spans="1:9">
      <c r="A50" s="8"/>
      <c r="B50" s="8"/>
      <c r="C50" s="8"/>
      <c r="D50" s="8"/>
      <c r="E50" s="8"/>
      <c r="F50" s="8"/>
      <c r="G50" s="8"/>
      <c r="H50" s="8">
        <f t="shared" si="0"/>
        <v>5.6700000000000008</v>
      </c>
      <c r="I50" s="8"/>
    </row>
    <row r="51" spans="1:9">
      <c r="A51" s="8" t="s">
        <v>2349</v>
      </c>
      <c r="B51" s="8" t="s">
        <v>2350</v>
      </c>
      <c r="C51" s="8"/>
      <c r="D51" s="8"/>
      <c r="E51" s="8"/>
      <c r="F51" s="8" t="s">
        <v>1179</v>
      </c>
      <c r="G51" s="8">
        <v>-1</v>
      </c>
      <c r="H51" s="8">
        <f t="shared" si="0"/>
        <v>4.6700000000000008</v>
      </c>
      <c r="I51" s="8"/>
    </row>
    <row r="52" spans="1:9">
      <c r="A52" s="8"/>
      <c r="B52" s="8"/>
      <c r="C52" s="8"/>
      <c r="D52" s="8"/>
      <c r="E52" s="8"/>
      <c r="F52" s="8"/>
      <c r="G52" s="8"/>
      <c r="H52" s="8">
        <f t="shared" si="0"/>
        <v>4.6700000000000008</v>
      </c>
      <c r="I52" s="8"/>
    </row>
    <row r="53" spans="1:9">
      <c r="A53" s="8" t="s">
        <v>2343</v>
      </c>
      <c r="B53" s="8" t="s">
        <v>2351</v>
      </c>
      <c r="C53" s="8"/>
      <c r="D53" s="8"/>
      <c r="E53" s="8"/>
      <c r="F53" s="8" t="s">
        <v>2105</v>
      </c>
      <c r="G53" s="8">
        <v>-0.05</v>
      </c>
      <c r="H53" s="8">
        <f t="shared" si="0"/>
        <v>4.620000000000001</v>
      </c>
      <c r="I53" s="8"/>
    </row>
    <row r="54" spans="1:9">
      <c r="A54" s="8" t="s">
        <v>2352</v>
      </c>
      <c r="B54" s="8" t="s">
        <v>2353</v>
      </c>
      <c r="C54" s="8"/>
      <c r="D54" s="8"/>
      <c r="E54" s="8"/>
      <c r="F54" s="8"/>
      <c r="G54" s="8">
        <v>-3</v>
      </c>
      <c r="H54" s="8">
        <f t="shared" si="0"/>
        <v>1.620000000000001</v>
      </c>
      <c r="I54" s="8"/>
    </row>
    <row r="55" spans="1:9">
      <c r="A55" s="8" t="s">
        <v>2354</v>
      </c>
      <c r="B55" s="8" t="s">
        <v>2355</v>
      </c>
      <c r="C55" s="8"/>
      <c r="D55" s="8"/>
      <c r="E55" s="8"/>
      <c r="F55" s="8" t="s">
        <v>2105</v>
      </c>
      <c r="G55" s="8">
        <v>1.35</v>
      </c>
      <c r="H55" s="8">
        <f t="shared" si="0"/>
        <v>2.9700000000000011</v>
      </c>
      <c r="I55" s="8"/>
    </row>
    <row r="56" spans="1:9">
      <c r="A56" s="8" t="s">
        <v>2356</v>
      </c>
      <c r="B56" s="8" t="s">
        <v>2357</v>
      </c>
      <c r="C56" s="8"/>
      <c r="D56" s="8"/>
      <c r="E56" s="8"/>
      <c r="F56" s="8" t="s">
        <v>498</v>
      </c>
      <c r="G56" s="8">
        <v>0</v>
      </c>
      <c r="H56" s="8">
        <f t="shared" si="0"/>
        <v>2.9700000000000011</v>
      </c>
      <c r="I56" s="8"/>
    </row>
    <row r="57" spans="1:9">
      <c r="A57" s="8" t="s">
        <v>2358</v>
      </c>
      <c r="B57" s="8" t="s">
        <v>2359</v>
      </c>
      <c r="C57" s="8"/>
      <c r="D57" s="8"/>
      <c r="E57" s="8"/>
      <c r="F57" s="8" t="s">
        <v>2105</v>
      </c>
      <c r="G57" s="8">
        <v>2.4500000000000002</v>
      </c>
      <c r="H57" s="8">
        <f t="shared" si="0"/>
        <v>5.4200000000000017</v>
      </c>
      <c r="I57" s="8"/>
    </row>
    <row r="58" spans="1:9">
      <c r="A58" s="8" t="s">
        <v>2360</v>
      </c>
      <c r="B58" s="8" t="s">
        <v>2361</v>
      </c>
      <c r="C58" s="8"/>
      <c r="D58" s="8"/>
      <c r="E58" s="8"/>
      <c r="F58" s="8" t="s">
        <v>1179</v>
      </c>
      <c r="G58" s="8">
        <v>-1</v>
      </c>
      <c r="H58" s="8">
        <f t="shared" si="0"/>
        <v>4.4200000000000017</v>
      </c>
      <c r="I58" s="8"/>
    </row>
    <row r="59" spans="1:9">
      <c r="A59" s="8" t="s">
        <v>2237</v>
      </c>
      <c r="B59" s="8" t="s">
        <v>2362</v>
      </c>
      <c r="C59" s="8"/>
      <c r="D59" s="8"/>
      <c r="E59" s="8"/>
      <c r="F59" s="8" t="s">
        <v>1179</v>
      </c>
      <c r="G59" s="8">
        <v>-1</v>
      </c>
      <c r="H59" s="8">
        <f t="shared" si="0"/>
        <v>3.4200000000000017</v>
      </c>
      <c r="I59" s="8"/>
    </row>
    <row r="60" spans="1:9">
      <c r="A60" s="8"/>
      <c r="B60" s="8"/>
      <c r="C60" s="8"/>
      <c r="D60" s="8"/>
      <c r="E60" s="8"/>
      <c r="F60" s="8"/>
      <c r="G60" s="8"/>
      <c r="H60" s="8">
        <f t="shared" si="0"/>
        <v>3.4200000000000017</v>
      </c>
      <c r="I60" s="8"/>
    </row>
    <row r="61" spans="1:9">
      <c r="A61" s="8" t="s">
        <v>2345</v>
      </c>
      <c r="B61" s="8" t="s">
        <v>2363</v>
      </c>
      <c r="C61" s="8"/>
      <c r="D61" s="8"/>
      <c r="E61" s="8"/>
      <c r="F61" s="8" t="s">
        <v>2364</v>
      </c>
      <c r="G61" s="8">
        <v>1.17</v>
      </c>
      <c r="H61" s="8">
        <f t="shared" si="0"/>
        <v>4.5900000000000016</v>
      </c>
      <c r="I61" s="8"/>
    </row>
    <row r="62" spans="1:9">
      <c r="A62" s="8" t="s">
        <v>2365</v>
      </c>
      <c r="B62" s="8" t="s">
        <v>2366</v>
      </c>
      <c r="C62" s="8"/>
      <c r="D62" s="8"/>
      <c r="E62" s="8"/>
      <c r="F62" s="8" t="s">
        <v>2105</v>
      </c>
      <c r="G62" s="8">
        <v>1.1100000000000001</v>
      </c>
      <c r="H62" s="8">
        <f t="shared" si="0"/>
        <v>5.700000000000002</v>
      </c>
      <c r="I62" s="8"/>
    </row>
    <row r="63" spans="1:9">
      <c r="A63" s="8" t="s">
        <v>2367</v>
      </c>
      <c r="B63" s="8" t="s">
        <v>2368</v>
      </c>
      <c r="C63" s="8"/>
      <c r="D63" s="8"/>
      <c r="E63" s="8"/>
      <c r="F63" s="8" t="s">
        <v>1250</v>
      </c>
      <c r="G63" s="8">
        <v>-1</v>
      </c>
      <c r="H63" s="8">
        <f t="shared" si="0"/>
        <v>4.700000000000002</v>
      </c>
      <c r="I63" s="8"/>
    </row>
    <row r="64" spans="1:9">
      <c r="A64" s="8" t="s">
        <v>2369</v>
      </c>
      <c r="B64" s="8" t="s">
        <v>2370</v>
      </c>
      <c r="C64" s="8"/>
      <c r="D64" s="8"/>
      <c r="E64" s="8"/>
      <c r="F64" s="8" t="s">
        <v>1195</v>
      </c>
      <c r="G64" s="8">
        <v>-1</v>
      </c>
      <c r="H64" s="8">
        <f t="shared" si="0"/>
        <v>3.700000000000002</v>
      </c>
      <c r="I64" s="8"/>
    </row>
    <row r="65" spans="1:9">
      <c r="A65" s="8" t="s">
        <v>2371</v>
      </c>
      <c r="B65" s="8" t="s">
        <v>2372</v>
      </c>
      <c r="C65" s="8"/>
      <c r="D65" s="8"/>
      <c r="E65" s="8"/>
      <c r="F65" s="8" t="s">
        <v>2105</v>
      </c>
      <c r="G65" s="8">
        <v>0.83</v>
      </c>
      <c r="H65" s="8">
        <f t="shared" si="0"/>
        <v>4.530000000000002</v>
      </c>
      <c r="I65" s="8"/>
    </row>
    <row r="66" spans="1:9">
      <c r="A66" s="8" t="s">
        <v>2373</v>
      </c>
      <c r="B66" s="8" t="s">
        <v>2374</v>
      </c>
      <c r="C66" s="8"/>
      <c r="D66" s="8"/>
      <c r="E66" s="8"/>
      <c r="F66" s="8"/>
      <c r="G66" s="8">
        <v>-1</v>
      </c>
      <c r="H66" s="8">
        <f t="shared" si="0"/>
        <v>3.530000000000002</v>
      </c>
      <c r="I66" s="8"/>
    </row>
    <row r="67" spans="1:9">
      <c r="A67" s="8"/>
      <c r="B67" s="8"/>
      <c r="C67" s="8"/>
      <c r="D67" s="8"/>
      <c r="E67" s="8"/>
      <c r="F67" s="8"/>
      <c r="G67" s="8"/>
      <c r="H67" s="8">
        <f t="shared" ref="H67:H101" si="1">+H66+G67</f>
        <v>3.530000000000002</v>
      </c>
      <c r="I67" s="8"/>
    </row>
    <row r="68" spans="1:9">
      <c r="A68" s="8" t="s">
        <v>2343</v>
      </c>
      <c r="B68" s="8" t="s">
        <v>2375</v>
      </c>
      <c r="C68" s="8"/>
      <c r="D68" s="8"/>
      <c r="E68" s="8"/>
      <c r="F68" s="8" t="s">
        <v>1179</v>
      </c>
      <c r="G68" s="8">
        <v>-2</v>
      </c>
      <c r="H68" s="8">
        <f t="shared" si="1"/>
        <v>1.530000000000002</v>
      </c>
      <c r="I68" s="8"/>
    </row>
    <row r="69" spans="1:9">
      <c r="A69" s="8" t="s">
        <v>2352</v>
      </c>
      <c r="B69" s="8" t="s">
        <v>2376</v>
      </c>
      <c r="C69" s="8"/>
      <c r="D69" s="8"/>
      <c r="E69" s="8"/>
      <c r="F69" s="8" t="s">
        <v>1179</v>
      </c>
      <c r="G69" s="8">
        <v>-1</v>
      </c>
      <c r="H69" s="8">
        <f t="shared" si="1"/>
        <v>0.53000000000000203</v>
      </c>
      <c r="I69" s="8"/>
    </row>
    <row r="70" spans="1:9">
      <c r="A70" s="8"/>
      <c r="B70" s="8"/>
      <c r="C70" s="8"/>
      <c r="D70" s="8"/>
      <c r="E70" s="8"/>
      <c r="F70" s="8"/>
      <c r="G70" s="8"/>
      <c r="H70" s="8">
        <f t="shared" si="1"/>
        <v>0.53000000000000203</v>
      </c>
      <c r="I70" s="8"/>
    </row>
    <row r="71" spans="1:9">
      <c r="A71" s="8" t="s">
        <v>2064</v>
      </c>
      <c r="B71" s="8" t="s">
        <v>2377</v>
      </c>
      <c r="C71" s="8"/>
      <c r="D71" s="8"/>
      <c r="E71" s="8">
        <v>1</v>
      </c>
      <c r="F71" s="8" t="s">
        <v>2105</v>
      </c>
      <c r="G71" s="8">
        <v>2.5</v>
      </c>
      <c r="H71" s="8">
        <f t="shared" si="1"/>
        <v>3.030000000000002</v>
      </c>
      <c r="I71" s="8"/>
    </row>
    <row r="72" spans="1:9">
      <c r="A72" s="8" t="s">
        <v>2378</v>
      </c>
      <c r="B72" s="8" t="s">
        <v>1751</v>
      </c>
      <c r="C72" s="8"/>
      <c r="D72" s="8"/>
      <c r="E72" s="8" t="s">
        <v>1195</v>
      </c>
      <c r="F72" s="8" t="s">
        <v>1195</v>
      </c>
      <c r="G72" s="8">
        <v>-1</v>
      </c>
      <c r="H72" s="8">
        <f t="shared" si="1"/>
        <v>2.030000000000002</v>
      </c>
      <c r="I72" s="8"/>
    </row>
    <row r="73" spans="1:9">
      <c r="A73" s="8" t="s">
        <v>2379</v>
      </c>
      <c r="B73" s="8" t="s">
        <v>2380</v>
      </c>
      <c r="C73" s="8"/>
      <c r="D73" s="8"/>
      <c r="E73" s="8" t="s">
        <v>1179</v>
      </c>
      <c r="F73" s="8" t="s">
        <v>1179</v>
      </c>
      <c r="G73" s="8">
        <v>-1</v>
      </c>
      <c r="H73" s="8">
        <f t="shared" si="1"/>
        <v>1.030000000000002</v>
      </c>
      <c r="I73" s="8"/>
    </row>
    <row r="74" spans="1:9">
      <c r="A74" s="8" t="s">
        <v>1413</v>
      </c>
      <c r="B74" s="8" t="s">
        <v>2381</v>
      </c>
      <c r="C74" s="8"/>
      <c r="D74" s="8"/>
      <c r="E74" s="8">
        <v>1</v>
      </c>
      <c r="F74" s="8" t="s">
        <v>2105</v>
      </c>
      <c r="G74" s="8">
        <v>2.1</v>
      </c>
      <c r="H74" s="8">
        <f t="shared" si="1"/>
        <v>3.1300000000000021</v>
      </c>
      <c r="I74" s="8"/>
    </row>
    <row r="75" spans="1:9">
      <c r="A75" s="8" t="s">
        <v>2382</v>
      </c>
      <c r="B75" s="8" t="s">
        <v>2383</v>
      </c>
      <c r="C75" s="8"/>
      <c r="D75" s="8"/>
      <c r="E75" s="8"/>
      <c r="F75" s="8" t="s">
        <v>498</v>
      </c>
      <c r="G75" s="8">
        <v>0</v>
      </c>
      <c r="H75" s="8">
        <f t="shared" si="1"/>
        <v>3.1300000000000021</v>
      </c>
      <c r="I75" s="8"/>
    </row>
    <row r="76" spans="1:9">
      <c r="A76" s="8" t="s">
        <v>2384</v>
      </c>
      <c r="B76" s="8" t="s">
        <v>2385</v>
      </c>
      <c r="C76" s="8"/>
      <c r="D76" s="8"/>
      <c r="E76" s="8"/>
      <c r="F76" s="8" t="s">
        <v>1250</v>
      </c>
      <c r="G76" s="8">
        <v>-1</v>
      </c>
      <c r="H76" s="8">
        <f t="shared" si="1"/>
        <v>2.1300000000000021</v>
      </c>
      <c r="I76" s="8"/>
    </row>
    <row r="77" spans="1:9">
      <c r="A77" s="8" t="s">
        <v>2386</v>
      </c>
      <c r="B77" s="8" t="s">
        <v>2387</v>
      </c>
      <c r="C77" s="8"/>
      <c r="D77" s="8"/>
      <c r="E77" s="8"/>
      <c r="F77" s="8" t="s">
        <v>2388</v>
      </c>
      <c r="G77" s="8">
        <v>-2</v>
      </c>
      <c r="H77" s="8">
        <f t="shared" si="1"/>
        <v>0.13000000000000211</v>
      </c>
      <c r="I77" s="8"/>
    </row>
    <row r="78" spans="1:9">
      <c r="A78" s="8" t="s">
        <v>2389</v>
      </c>
      <c r="B78" s="8" t="s">
        <v>2390</v>
      </c>
      <c r="C78" s="8"/>
      <c r="D78" s="8"/>
      <c r="E78" s="8"/>
      <c r="F78" s="8" t="s">
        <v>1211</v>
      </c>
      <c r="G78" s="8">
        <v>-1</v>
      </c>
      <c r="H78" s="8">
        <f t="shared" si="1"/>
        <v>-0.86999999999999789</v>
      </c>
      <c r="I78" s="8"/>
    </row>
    <row r="79" spans="1:9">
      <c r="A79" s="8"/>
      <c r="B79" s="8"/>
      <c r="C79" s="8"/>
      <c r="D79" s="8"/>
      <c r="E79" s="8"/>
      <c r="F79" s="8"/>
      <c r="G79" s="8"/>
      <c r="H79" s="8">
        <f t="shared" si="1"/>
        <v>-0.86999999999999789</v>
      </c>
      <c r="I79" s="8"/>
    </row>
    <row r="80" spans="1:9">
      <c r="A80" s="8" t="s">
        <v>2391</v>
      </c>
      <c r="B80" s="8" t="s">
        <v>2392</v>
      </c>
      <c r="C80" s="8"/>
      <c r="D80" s="8"/>
      <c r="E80" s="8"/>
      <c r="F80" s="8" t="s">
        <v>1195</v>
      </c>
      <c r="G80" s="8">
        <v>-1</v>
      </c>
      <c r="H80" s="8">
        <f t="shared" si="1"/>
        <v>-1.8699999999999979</v>
      </c>
      <c r="I80" s="8"/>
    </row>
    <row r="81" spans="1:9">
      <c r="A81" s="8" t="s">
        <v>2393</v>
      </c>
      <c r="B81" s="8" t="s">
        <v>2394</v>
      </c>
      <c r="C81" s="8"/>
      <c r="D81" s="8"/>
      <c r="E81" s="8"/>
      <c r="F81" s="8" t="s">
        <v>1195</v>
      </c>
      <c r="G81" s="8">
        <v>-1</v>
      </c>
      <c r="H81" s="8">
        <f t="shared" si="1"/>
        <v>-2.8699999999999979</v>
      </c>
      <c r="I81" s="8"/>
    </row>
    <row r="82" spans="1:9">
      <c r="A82" s="8" t="s">
        <v>2395</v>
      </c>
      <c r="B82" s="8" t="s">
        <v>2396</v>
      </c>
      <c r="C82" s="8"/>
      <c r="D82" s="8"/>
      <c r="E82" s="8"/>
      <c r="F82" s="8" t="s">
        <v>2397</v>
      </c>
      <c r="G82" s="8">
        <v>-1</v>
      </c>
      <c r="H82" s="8">
        <f t="shared" si="1"/>
        <v>-3.8699999999999979</v>
      </c>
      <c r="I82" s="8"/>
    </row>
    <row r="83" spans="1:9">
      <c r="A83" s="8" t="s">
        <v>2398</v>
      </c>
      <c r="B83" s="8" t="s">
        <v>2399</v>
      </c>
      <c r="C83" s="8"/>
      <c r="D83" s="8"/>
      <c r="E83" s="8"/>
      <c r="F83" s="8" t="s">
        <v>1179</v>
      </c>
      <c r="G83" s="8">
        <v>-2</v>
      </c>
      <c r="H83" s="8">
        <f t="shared" si="1"/>
        <v>-5.8699999999999974</v>
      </c>
      <c r="I83" s="8"/>
    </row>
    <row r="84" spans="1:9">
      <c r="A84" s="8" t="s">
        <v>2400</v>
      </c>
      <c r="B84" s="8" t="s">
        <v>2401</v>
      </c>
      <c r="C84" s="8"/>
      <c r="D84" s="8"/>
      <c r="E84" s="8"/>
      <c r="F84" s="8" t="s">
        <v>1179</v>
      </c>
      <c r="G84" s="8">
        <v>-1</v>
      </c>
      <c r="H84" s="8">
        <f t="shared" si="1"/>
        <v>-6.8699999999999974</v>
      </c>
      <c r="I84" s="8"/>
    </row>
    <row r="85" spans="1:9">
      <c r="A85" s="8" t="s">
        <v>2402</v>
      </c>
      <c r="B85" s="8" t="s">
        <v>2403</v>
      </c>
      <c r="C85" s="8"/>
      <c r="D85" s="8"/>
      <c r="E85" s="8"/>
      <c r="F85" s="8" t="s">
        <v>2105</v>
      </c>
      <c r="G85" s="8">
        <v>2.87</v>
      </c>
      <c r="H85" s="8">
        <f t="shared" si="1"/>
        <v>-3.9999999999999973</v>
      </c>
      <c r="I85" s="8"/>
    </row>
    <row r="86" spans="1:9">
      <c r="A86" s="8"/>
      <c r="B86" s="8"/>
      <c r="C86" s="8"/>
      <c r="D86" s="8"/>
      <c r="E86" s="8"/>
      <c r="F86" s="8"/>
      <c r="G86" s="8"/>
      <c r="H86" s="8">
        <f t="shared" si="1"/>
        <v>-3.9999999999999973</v>
      </c>
      <c r="I86" s="8"/>
    </row>
    <row r="87" spans="1:9">
      <c r="A87" s="8" t="s">
        <v>2404</v>
      </c>
      <c r="B87" s="8" t="s">
        <v>2405</v>
      </c>
      <c r="C87" s="8"/>
      <c r="D87" s="8"/>
      <c r="E87" s="8"/>
      <c r="F87" s="8" t="s">
        <v>1179</v>
      </c>
      <c r="G87" s="8">
        <v>-1</v>
      </c>
      <c r="H87" s="8">
        <f t="shared" si="1"/>
        <v>-4.9999999999999973</v>
      </c>
      <c r="I87" s="8"/>
    </row>
    <row r="88" spans="1:9">
      <c r="A88" s="8" t="s">
        <v>2406</v>
      </c>
      <c r="B88" s="8" t="s">
        <v>2407</v>
      </c>
      <c r="C88" s="8"/>
      <c r="D88" s="8"/>
      <c r="E88" s="8"/>
      <c r="F88" s="8" t="s">
        <v>2105</v>
      </c>
      <c r="G88" s="8">
        <v>5.28</v>
      </c>
      <c r="H88" s="8">
        <f t="shared" si="1"/>
        <v>0.28000000000000291</v>
      </c>
      <c r="I88" s="8"/>
    </row>
    <row r="89" spans="1:9">
      <c r="A89" s="8" t="s">
        <v>2408</v>
      </c>
      <c r="B89" s="8" t="s">
        <v>2409</v>
      </c>
      <c r="C89" s="8"/>
      <c r="D89" s="8"/>
      <c r="E89" s="8"/>
      <c r="F89" s="8" t="s">
        <v>1179</v>
      </c>
      <c r="G89" s="8">
        <v>-2</v>
      </c>
      <c r="H89" s="8">
        <f t="shared" si="1"/>
        <v>-1.7199999999999971</v>
      </c>
      <c r="I89" s="8"/>
    </row>
    <row r="90" spans="1:9">
      <c r="A90" s="8" t="s">
        <v>2410</v>
      </c>
      <c r="B90" s="8" t="s">
        <v>2411</v>
      </c>
      <c r="C90" s="8"/>
      <c r="D90" s="8"/>
      <c r="E90" s="8"/>
      <c r="F90" s="8" t="s">
        <v>1195</v>
      </c>
      <c r="G90" s="8">
        <v>-1</v>
      </c>
      <c r="H90" s="8">
        <f t="shared" si="1"/>
        <v>-2.7199999999999971</v>
      </c>
      <c r="I90" s="8"/>
    </row>
    <row r="91" spans="1:9">
      <c r="A91" s="8" t="s">
        <v>2412</v>
      </c>
      <c r="B91" s="8" t="s">
        <v>2413</v>
      </c>
      <c r="C91" s="8"/>
      <c r="D91" s="8"/>
      <c r="E91" s="8"/>
      <c r="F91" s="8" t="s">
        <v>1250</v>
      </c>
      <c r="G91" s="8">
        <v>-1</v>
      </c>
      <c r="H91" s="8">
        <f t="shared" si="1"/>
        <v>-3.7199999999999971</v>
      </c>
      <c r="I91" s="8"/>
    </row>
    <row r="92" spans="1:9">
      <c r="A92" s="8"/>
      <c r="B92" s="8"/>
      <c r="C92" s="8"/>
      <c r="D92" s="8"/>
      <c r="E92" s="8"/>
      <c r="F92" s="8"/>
      <c r="G92" s="8"/>
      <c r="H92" s="8">
        <f t="shared" si="1"/>
        <v>-3.7199999999999971</v>
      </c>
      <c r="I92" s="8"/>
    </row>
    <row r="93" spans="1:9">
      <c r="A93" s="8" t="s">
        <v>2414</v>
      </c>
      <c r="B93" s="8" t="s">
        <v>2415</v>
      </c>
      <c r="C93" s="8"/>
      <c r="D93" s="8"/>
      <c r="E93" s="8"/>
      <c r="F93" s="8" t="s">
        <v>1250</v>
      </c>
      <c r="G93" s="8">
        <v>-0.44</v>
      </c>
      <c r="H93" s="8">
        <f t="shared" si="1"/>
        <v>-4.1599999999999975</v>
      </c>
      <c r="I93" s="8"/>
    </row>
    <row r="94" spans="1:9">
      <c r="A94" s="8"/>
      <c r="B94" s="8"/>
      <c r="C94" s="8"/>
      <c r="D94" s="8"/>
      <c r="E94" s="8"/>
      <c r="F94" s="8"/>
      <c r="G94" s="8"/>
      <c r="H94" s="8">
        <f t="shared" si="1"/>
        <v>-4.1599999999999975</v>
      </c>
      <c r="I94" s="8"/>
    </row>
    <row r="95" spans="1:9">
      <c r="A95" s="8" t="s">
        <v>2416</v>
      </c>
      <c r="B95" s="8" t="s">
        <v>2417</v>
      </c>
      <c r="C95" s="8"/>
      <c r="D95" s="8"/>
      <c r="E95" s="8"/>
      <c r="F95" s="8" t="s">
        <v>1195</v>
      </c>
      <c r="G95" s="8">
        <v>-1</v>
      </c>
      <c r="H95" s="8">
        <f t="shared" si="1"/>
        <v>-5.1599999999999975</v>
      </c>
      <c r="I95" s="8"/>
    </row>
    <row r="96" spans="1:9">
      <c r="A96" s="8" t="s">
        <v>2382</v>
      </c>
      <c r="B96" s="8" t="s">
        <v>3</v>
      </c>
      <c r="C96" s="8"/>
      <c r="D96" s="8"/>
      <c r="E96" s="8"/>
      <c r="F96" s="8" t="s">
        <v>1179</v>
      </c>
      <c r="G96" s="8">
        <v>-1</v>
      </c>
      <c r="H96" s="8">
        <f t="shared" si="1"/>
        <v>-6.1599999999999975</v>
      </c>
      <c r="I96" s="8"/>
    </row>
    <row r="97" spans="1:9">
      <c r="A97" s="8" t="s">
        <v>2418</v>
      </c>
      <c r="B97" s="8" t="s">
        <v>2419</v>
      </c>
      <c r="C97" s="8"/>
      <c r="D97" s="8"/>
      <c r="E97" s="8"/>
      <c r="F97" s="8" t="s">
        <v>2105</v>
      </c>
      <c r="G97" s="8">
        <v>4.26</v>
      </c>
      <c r="H97" s="8">
        <f t="shared" si="1"/>
        <v>-1.8999999999999977</v>
      </c>
      <c r="I97" s="8"/>
    </row>
    <row r="98" spans="1:9">
      <c r="A98" s="8"/>
      <c r="B98" s="8"/>
      <c r="C98" s="8"/>
      <c r="D98" s="8"/>
      <c r="E98" s="8"/>
      <c r="F98" s="8"/>
      <c r="G98" s="8"/>
      <c r="H98" s="8">
        <f t="shared" si="1"/>
        <v>-1.8999999999999977</v>
      </c>
      <c r="I98" s="8"/>
    </row>
    <row r="99" spans="1:9">
      <c r="A99" s="8" t="s">
        <v>2420</v>
      </c>
      <c r="B99" s="8" t="s">
        <v>2421</v>
      </c>
      <c r="C99" s="8"/>
      <c r="D99" s="8"/>
      <c r="E99" s="8"/>
      <c r="F99" s="8" t="s">
        <v>1179</v>
      </c>
      <c r="G99" s="8">
        <v>-1</v>
      </c>
      <c r="H99" s="8">
        <f t="shared" si="1"/>
        <v>-2.8999999999999977</v>
      </c>
      <c r="I99" s="8"/>
    </row>
    <row r="100" spans="1:9">
      <c r="A100" s="8" t="s">
        <v>2422</v>
      </c>
      <c r="B100" s="8" t="s">
        <v>2423</v>
      </c>
      <c r="C100" s="8"/>
      <c r="D100" s="8"/>
      <c r="E100" s="8"/>
      <c r="F100" s="8" t="s">
        <v>2105</v>
      </c>
      <c r="G100" s="8">
        <v>1.41</v>
      </c>
      <c r="H100" s="8">
        <f t="shared" si="1"/>
        <v>-1.4899999999999978</v>
      </c>
      <c r="I100" s="8"/>
    </row>
    <row r="101" spans="1:9">
      <c r="A101" s="8" t="s">
        <v>2424</v>
      </c>
      <c r="B101" s="8" t="s">
        <v>2425</v>
      </c>
      <c r="C101" s="8"/>
      <c r="D101" s="8"/>
      <c r="E101" s="8"/>
      <c r="F101" s="8" t="s">
        <v>1179</v>
      </c>
      <c r="G101" s="8">
        <v>-1</v>
      </c>
      <c r="H101" s="8">
        <f t="shared" si="1"/>
        <v>-2.4899999999999975</v>
      </c>
      <c r="I101" s="8">
        <f>SUM(G2:G101)</f>
        <v>-2.4899999999999975</v>
      </c>
    </row>
    <row r="102" spans="1:9">
      <c r="F102">
        <f>COUNTIF(F2:F101,"w")</f>
        <v>23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4"/>
  <sheetViews>
    <sheetView topLeftCell="A115" workbookViewId="0">
      <selection activeCell="A134" sqref="A1:H134"/>
    </sheetView>
  </sheetViews>
  <sheetFormatPr defaultRowHeight="15"/>
  <sheetData>
    <row r="2" spans="1:8">
      <c r="A2" s="8"/>
      <c r="B2" s="8"/>
      <c r="C2" s="8"/>
      <c r="D2" s="8"/>
      <c r="E2" s="8"/>
      <c r="F2" s="8"/>
      <c r="G2" s="8"/>
      <c r="H2" s="8">
        <f t="shared" ref="H2:H65" si="0">+H1+G2</f>
        <v>0</v>
      </c>
    </row>
    <row r="3" spans="1:8">
      <c r="A3" s="8" t="s">
        <v>2426</v>
      </c>
      <c r="B3" s="8" t="s">
        <v>2427</v>
      </c>
      <c r="C3" s="8"/>
      <c r="D3" s="8"/>
      <c r="E3" s="8"/>
      <c r="F3" s="8" t="s">
        <v>1195</v>
      </c>
      <c r="G3" s="8">
        <v>0.64</v>
      </c>
      <c r="H3" s="8">
        <f t="shared" si="0"/>
        <v>0.64</v>
      </c>
    </row>
    <row r="4" spans="1:8">
      <c r="A4" s="8" t="s">
        <v>2428</v>
      </c>
      <c r="B4" s="8" t="s">
        <v>2429</v>
      </c>
      <c r="C4" s="8"/>
      <c r="D4" s="8"/>
      <c r="E4" s="8"/>
      <c r="F4" s="8" t="s">
        <v>1179</v>
      </c>
      <c r="G4" s="8">
        <v>-2</v>
      </c>
      <c r="H4" s="8">
        <f t="shared" si="0"/>
        <v>-1.3599999999999999</v>
      </c>
    </row>
    <row r="5" spans="1:8">
      <c r="A5" s="8" t="s">
        <v>2430</v>
      </c>
      <c r="B5" s="8" t="s">
        <v>2431</v>
      </c>
      <c r="C5" s="8"/>
      <c r="D5" s="8"/>
      <c r="E5" s="8"/>
      <c r="F5" s="8" t="s">
        <v>1179</v>
      </c>
      <c r="G5" s="8">
        <v>-1</v>
      </c>
      <c r="H5" s="8">
        <f t="shared" si="0"/>
        <v>-2.36</v>
      </c>
    </row>
    <row r="6" spans="1:8">
      <c r="A6" s="8" t="s">
        <v>2251</v>
      </c>
      <c r="B6" s="8" t="s">
        <v>2432</v>
      </c>
      <c r="C6" s="8"/>
      <c r="D6" s="8"/>
      <c r="E6" s="8"/>
      <c r="F6" s="8" t="s">
        <v>1195</v>
      </c>
      <c r="G6" s="8">
        <v>0.76</v>
      </c>
      <c r="H6" s="8">
        <f t="shared" si="0"/>
        <v>-1.5999999999999999</v>
      </c>
    </row>
    <row r="7" spans="1:8">
      <c r="A7" s="8" t="s">
        <v>2433</v>
      </c>
      <c r="B7" s="8" t="s">
        <v>2434</v>
      </c>
      <c r="C7" s="8"/>
      <c r="D7" s="8"/>
      <c r="E7" s="8"/>
      <c r="F7" s="8" t="s">
        <v>1190</v>
      </c>
      <c r="G7" s="8">
        <v>4.9800000000000004</v>
      </c>
      <c r="H7" s="8">
        <f t="shared" si="0"/>
        <v>3.3800000000000008</v>
      </c>
    </row>
    <row r="8" spans="1:8">
      <c r="A8" s="8"/>
      <c r="B8" s="8"/>
      <c r="C8" s="8"/>
      <c r="D8" s="8"/>
      <c r="E8" s="8"/>
      <c r="F8" s="8"/>
      <c r="G8" s="8"/>
      <c r="H8" s="8">
        <f t="shared" si="0"/>
        <v>3.3800000000000008</v>
      </c>
    </row>
    <row r="9" spans="1:8">
      <c r="A9" s="8" t="s">
        <v>2435</v>
      </c>
      <c r="B9" s="8" t="s">
        <v>2436</v>
      </c>
      <c r="C9" s="8"/>
      <c r="D9" s="8"/>
      <c r="E9" s="8"/>
      <c r="F9" s="8" t="s">
        <v>1195</v>
      </c>
      <c r="G9" s="8">
        <v>0.82</v>
      </c>
      <c r="H9" s="8">
        <f t="shared" si="0"/>
        <v>4.2000000000000011</v>
      </c>
    </row>
    <row r="10" spans="1:8">
      <c r="A10" s="8" t="s">
        <v>2437</v>
      </c>
      <c r="B10" s="8" t="s">
        <v>2438</v>
      </c>
      <c r="C10" s="8"/>
      <c r="D10" s="8"/>
      <c r="E10" s="8"/>
      <c r="F10" s="8" t="s">
        <v>498</v>
      </c>
      <c r="G10" s="8">
        <v>0</v>
      </c>
      <c r="H10" s="8">
        <f t="shared" si="0"/>
        <v>4.2000000000000011</v>
      </c>
    </row>
    <row r="11" spans="1:8">
      <c r="A11" s="8" t="s">
        <v>2233</v>
      </c>
      <c r="B11" s="8" t="s">
        <v>2439</v>
      </c>
      <c r="C11" s="8"/>
      <c r="D11" s="8"/>
      <c r="E11" s="8"/>
      <c r="F11" s="8" t="s">
        <v>1179</v>
      </c>
      <c r="G11" s="8">
        <v>-2</v>
      </c>
      <c r="H11" s="8">
        <f t="shared" si="0"/>
        <v>2.2000000000000011</v>
      </c>
    </row>
    <row r="12" spans="1:8">
      <c r="A12" s="8" t="s">
        <v>2440</v>
      </c>
      <c r="B12" s="8" t="s">
        <v>2441</v>
      </c>
      <c r="C12" s="8"/>
      <c r="D12" s="8"/>
      <c r="E12" s="8"/>
      <c r="F12" s="8" t="s">
        <v>1195</v>
      </c>
      <c r="G12" s="8">
        <v>-0.49</v>
      </c>
      <c r="H12" s="8">
        <f t="shared" si="0"/>
        <v>1.7100000000000011</v>
      </c>
    </row>
    <row r="13" spans="1:8">
      <c r="A13" s="8" t="s">
        <v>2442</v>
      </c>
      <c r="B13" s="8" t="s">
        <v>2443</v>
      </c>
      <c r="C13" s="8"/>
      <c r="D13" s="8"/>
      <c r="E13" s="8"/>
      <c r="F13" s="8" t="s">
        <v>1190</v>
      </c>
      <c r="G13" s="8">
        <v>1.55</v>
      </c>
      <c r="H13" s="8">
        <f t="shared" si="0"/>
        <v>3.2600000000000011</v>
      </c>
    </row>
    <row r="14" spans="1:8">
      <c r="A14" s="8"/>
      <c r="B14" s="8"/>
      <c r="C14" s="8"/>
      <c r="D14" s="8"/>
      <c r="E14" s="8"/>
      <c r="F14" s="8"/>
      <c r="G14" s="8"/>
      <c r="H14" s="8">
        <f t="shared" si="0"/>
        <v>3.2600000000000011</v>
      </c>
    </row>
    <row r="15" spans="1:8">
      <c r="A15" s="8" t="s">
        <v>2347</v>
      </c>
      <c r="B15" s="8" t="s">
        <v>2444</v>
      </c>
      <c r="C15" s="8"/>
      <c r="D15" s="8"/>
      <c r="E15" s="8"/>
      <c r="F15" s="8" t="s">
        <v>1211</v>
      </c>
      <c r="G15" s="8">
        <v>-1</v>
      </c>
      <c r="H15" s="8">
        <f t="shared" si="0"/>
        <v>2.2600000000000011</v>
      </c>
    </row>
    <row r="16" spans="1:8">
      <c r="A16" s="8" t="s">
        <v>2445</v>
      </c>
      <c r="B16" s="8" t="s">
        <v>2446</v>
      </c>
      <c r="C16" s="8"/>
      <c r="D16" s="8"/>
      <c r="E16" s="8"/>
      <c r="F16" s="8" t="s">
        <v>1179</v>
      </c>
      <c r="G16" s="8">
        <v>-2</v>
      </c>
      <c r="H16" s="8">
        <f t="shared" si="0"/>
        <v>0.26000000000000112</v>
      </c>
    </row>
    <row r="17" spans="1:8">
      <c r="A17" s="8" t="s">
        <v>2447</v>
      </c>
      <c r="B17" s="8" t="s">
        <v>2448</v>
      </c>
      <c r="C17" s="8"/>
      <c r="D17" s="8"/>
      <c r="E17" s="8"/>
      <c r="F17" s="8" t="s">
        <v>1190</v>
      </c>
      <c r="G17" s="8">
        <v>2.64</v>
      </c>
      <c r="H17" s="8">
        <f t="shared" si="0"/>
        <v>2.9000000000000012</v>
      </c>
    </row>
    <row r="18" spans="1:8">
      <c r="A18" s="8" t="s">
        <v>2449</v>
      </c>
      <c r="B18" s="8" t="s">
        <v>2450</v>
      </c>
      <c r="C18" s="8"/>
      <c r="D18" s="8"/>
      <c r="E18" s="8"/>
      <c r="F18" s="8" t="s">
        <v>2451</v>
      </c>
      <c r="G18" s="8">
        <v>-2</v>
      </c>
      <c r="H18" s="8">
        <f t="shared" si="0"/>
        <v>0.90000000000000124</v>
      </c>
    </row>
    <row r="19" spans="1:8">
      <c r="A19" s="8" t="s">
        <v>2452</v>
      </c>
      <c r="B19" s="8" t="s">
        <v>2453</v>
      </c>
      <c r="C19" s="8"/>
      <c r="D19" s="8"/>
      <c r="E19" s="8"/>
      <c r="F19" s="8" t="s">
        <v>1190</v>
      </c>
      <c r="G19" s="8">
        <v>9.94</v>
      </c>
      <c r="H19" s="8">
        <f t="shared" si="0"/>
        <v>10.84</v>
      </c>
    </row>
    <row r="20" spans="1:8">
      <c r="A20" s="8" t="s">
        <v>2454</v>
      </c>
      <c r="B20" s="8" t="s">
        <v>2455</v>
      </c>
      <c r="C20" s="8"/>
      <c r="D20" s="8"/>
      <c r="E20" s="8"/>
      <c r="F20" s="8"/>
      <c r="G20" s="8"/>
      <c r="H20" s="8">
        <f t="shared" si="0"/>
        <v>10.84</v>
      </c>
    </row>
    <row r="21" spans="1:8">
      <c r="A21" s="8" t="s">
        <v>2456</v>
      </c>
      <c r="B21" s="8" t="s">
        <v>2457</v>
      </c>
      <c r="C21" s="8"/>
      <c r="D21" s="8"/>
      <c r="E21" s="8"/>
      <c r="F21" s="8" t="s">
        <v>1179</v>
      </c>
      <c r="G21" s="8">
        <v>-2</v>
      </c>
      <c r="H21" s="8">
        <f t="shared" si="0"/>
        <v>8.84</v>
      </c>
    </row>
    <row r="22" spans="1:8">
      <c r="A22" s="8" t="s">
        <v>2458</v>
      </c>
      <c r="B22" s="8" t="s">
        <v>2459</v>
      </c>
      <c r="C22" s="8"/>
      <c r="D22" s="8"/>
      <c r="E22" s="8"/>
      <c r="F22" s="8" t="s">
        <v>498</v>
      </c>
      <c r="G22" s="8">
        <v>0</v>
      </c>
      <c r="H22" s="8">
        <f t="shared" si="0"/>
        <v>8.84</v>
      </c>
    </row>
    <row r="23" spans="1:8">
      <c r="A23" s="8" t="s">
        <v>2460</v>
      </c>
      <c r="B23" s="8" t="s">
        <v>2461</v>
      </c>
      <c r="C23" s="8"/>
      <c r="D23" s="8"/>
      <c r="E23" s="8"/>
      <c r="F23" s="8" t="s">
        <v>1190</v>
      </c>
      <c r="G23" s="8">
        <v>1.5</v>
      </c>
      <c r="H23" s="8">
        <f t="shared" si="0"/>
        <v>10.34</v>
      </c>
    </row>
    <row r="24" spans="1:8">
      <c r="A24" s="8" t="s">
        <v>2462</v>
      </c>
      <c r="B24" s="8" t="s">
        <v>2463</v>
      </c>
      <c r="C24" s="8"/>
      <c r="D24" s="8"/>
      <c r="E24" s="8"/>
      <c r="F24" s="8" t="s">
        <v>1190</v>
      </c>
      <c r="G24" s="8">
        <v>1.41</v>
      </c>
      <c r="H24" s="8">
        <f t="shared" si="0"/>
        <v>11.75</v>
      </c>
    </row>
    <row r="25" spans="1:8">
      <c r="A25" s="8"/>
      <c r="B25" s="8"/>
      <c r="C25" s="8"/>
      <c r="D25" s="8"/>
      <c r="E25" s="8"/>
      <c r="F25" s="8"/>
      <c r="G25" s="8"/>
      <c r="H25" s="8">
        <f t="shared" si="0"/>
        <v>11.75</v>
      </c>
    </row>
    <row r="26" spans="1:8">
      <c r="A26" s="8" t="s">
        <v>2464</v>
      </c>
      <c r="B26" s="8" t="s">
        <v>2465</v>
      </c>
      <c r="C26" s="8"/>
      <c r="D26" s="8"/>
      <c r="E26" s="8"/>
      <c r="F26" s="8" t="s">
        <v>1179</v>
      </c>
      <c r="G26" s="8">
        <v>-2</v>
      </c>
      <c r="H26" s="8">
        <f t="shared" si="0"/>
        <v>9.75</v>
      </c>
    </row>
    <row r="27" spans="1:8">
      <c r="A27" s="8" t="s">
        <v>2466</v>
      </c>
      <c r="B27" s="8" t="s">
        <v>2467</v>
      </c>
      <c r="C27" s="8"/>
      <c r="D27" s="8"/>
      <c r="E27" s="8"/>
      <c r="F27" s="8" t="s">
        <v>1190</v>
      </c>
      <c r="G27" s="8">
        <v>1.88</v>
      </c>
      <c r="H27" s="8">
        <f t="shared" si="0"/>
        <v>11.629999999999999</v>
      </c>
    </row>
    <row r="28" spans="1:8">
      <c r="A28" s="8" t="s">
        <v>2468</v>
      </c>
      <c r="B28" s="8" t="s">
        <v>2469</v>
      </c>
      <c r="C28" s="8"/>
      <c r="D28" s="8"/>
      <c r="E28" s="8"/>
      <c r="F28" s="8" t="s">
        <v>1250</v>
      </c>
      <c r="G28" s="8">
        <v>0.05</v>
      </c>
      <c r="H28" s="8">
        <f t="shared" si="0"/>
        <v>11.68</v>
      </c>
    </row>
    <row r="29" spans="1:8">
      <c r="A29" s="8" t="s">
        <v>2470</v>
      </c>
      <c r="B29" s="8" t="s">
        <v>2471</v>
      </c>
      <c r="C29" s="8"/>
      <c r="D29" s="8"/>
      <c r="E29" s="8"/>
      <c r="F29" s="8" t="s">
        <v>1179</v>
      </c>
      <c r="G29" s="8">
        <v>-1</v>
      </c>
      <c r="H29" s="8">
        <f t="shared" si="0"/>
        <v>10.68</v>
      </c>
    </row>
    <row r="30" spans="1:8">
      <c r="A30" s="8"/>
      <c r="B30" s="8"/>
      <c r="C30" s="8"/>
      <c r="D30" s="8"/>
      <c r="E30" s="8"/>
      <c r="F30" s="8"/>
      <c r="G30" s="8"/>
      <c r="H30" s="8">
        <f t="shared" si="0"/>
        <v>10.68</v>
      </c>
    </row>
    <row r="31" spans="1:8">
      <c r="A31" s="8" t="s">
        <v>2472</v>
      </c>
      <c r="B31" s="8" t="s">
        <v>2473</v>
      </c>
      <c r="C31" s="8"/>
      <c r="D31" s="8"/>
      <c r="E31" s="8"/>
      <c r="F31" s="8" t="s">
        <v>1190</v>
      </c>
      <c r="G31" s="8">
        <v>3.78</v>
      </c>
      <c r="H31" s="8">
        <f t="shared" si="0"/>
        <v>14.459999999999999</v>
      </c>
    </row>
    <row r="32" spans="1:8">
      <c r="A32" s="8" t="s">
        <v>2474</v>
      </c>
      <c r="B32" s="8" t="s">
        <v>2475</v>
      </c>
      <c r="C32" s="8"/>
      <c r="D32" s="8"/>
      <c r="E32" s="8"/>
      <c r="F32" s="8" t="s">
        <v>1190</v>
      </c>
      <c r="G32" s="8">
        <v>3.4</v>
      </c>
      <c r="H32" s="8">
        <f t="shared" si="0"/>
        <v>17.86</v>
      </c>
    </row>
    <row r="33" spans="1:8">
      <c r="A33" s="8" t="s">
        <v>2476</v>
      </c>
      <c r="B33" s="8" t="s">
        <v>2477</v>
      </c>
      <c r="C33" s="8"/>
      <c r="D33" s="8"/>
      <c r="E33" s="8"/>
      <c r="F33" s="8" t="s">
        <v>1179</v>
      </c>
      <c r="G33" s="8">
        <v>-1</v>
      </c>
      <c r="H33" s="8">
        <f t="shared" si="0"/>
        <v>16.86</v>
      </c>
    </row>
    <row r="34" spans="1:8">
      <c r="A34" s="8" t="s">
        <v>2478</v>
      </c>
      <c r="B34" s="8" t="s">
        <v>2479</v>
      </c>
      <c r="C34" s="8"/>
      <c r="D34" s="8"/>
      <c r="E34" s="8"/>
      <c r="F34" s="8" t="s">
        <v>1179</v>
      </c>
      <c r="G34" s="8">
        <v>-2</v>
      </c>
      <c r="H34" s="8">
        <f t="shared" si="0"/>
        <v>14.86</v>
      </c>
    </row>
    <row r="35" spans="1:8">
      <c r="A35" s="8" t="s">
        <v>2480</v>
      </c>
      <c r="B35" s="8" t="s">
        <v>2150</v>
      </c>
      <c r="C35" s="8"/>
      <c r="D35" s="8"/>
      <c r="E35" s="8"/>
      <c r="F35" s="8" t="s">
        <v>1179</v>
      </c>
      <c r="G35" s="8">
        <v>-1</v>
      </c>
      <c r="H35" s="8">
        <f t="shared" si="0"/>
        <v>13.86</v>
      </c>
    </row>
    <row r="36" spans="1:8">
      <c r="A36" s="8" t="s">
        <v>2410</v>
      </c>
      <c r="B36" s="8" t="s">
        <v>2481</v>
      </c>
      <c r="C36" s="8"/>
      <c r="D36" s="8"/>
      <c r="E36" s="8"/>
      <c r="F36" s="8" t="s">
        <v>1190</v>
      </c>
      <c r="G36" s="8">
        <v>3.16</v>
      </c>
      <c r="H36" s="8">
        <f t="shared" si="0"/>
        <v>17.02</v>
      </c>
    </row>
    <row r="37" spans="1:8">
      <c r="A37" s="8"/>
      <c r="B37" s="8"/>
      <c r="C37" s="8"/>
      <c r="D37" s="8"/>
      <c r="E37" s="8"/>
      <c r="F37" s="8"/>
      <c r="G37" s="8"/>
      <c r="H37" s="8">
        <f t="shared" si="0"/>
        <v>17.02</v>
      </c>
    </row>
    <row r="38" spans="1:8">
      <c r="A38" s="8" t="s">
        <v>2482</v>
      </c>
      <c r="B38" s="8" t="s">
        <v>2483</v>
      </c>
      <c r="C38" s="8"/>
      <c r="D38" s="8"/>
      <c r="E38" s="8"/>
      <c r="F38" s="8" t="s">
        <v>1190</v>
      </c>
      <c r="G38" s="8">
        <v>1.26</v>
      </c>
      <c r="H38" s="8">
        <f t="shared" si="0"/>
        <v>18.28</v>
      </c>
    </row>
    <row r="39" spans="1:8">
      <c r="A39" s="8" t="s">
        <v>2484</v>
      </c>
      <c r="B39" s="8" t="s">
        <v>2485</v>
      </c>
      <c r="C39" s="8"/>
      <c r="D39" s="8"/>
      <c r="E39" s="8"/>
      <c r="F39" s="8" t="s">
        <v>1179</v>
      </c>
      <c r="G39" s="8">
        <v>-1</v>
      </c>
      <c r="H39" s="8">
        <f t="shared" si="0"/>
        <v>17.28</v>
      </c>
    </row>
    <row r="40" spans="1:8">
      <c r="A40" s="8" t="s">
        <v>2486</v>
      </c>
      <c r="B40" s="8" t="s">
        <v>2487</v>
      </c>
      <c r="C40" s="8"/>
      <c r="D40" s="8"/>
      <c r="E40" s="8"/>
      <c r="F40" s="8" t="s">
        <v>1195</v>
      </c>
      <c r="G40" s="8">
        <v>-1</v>
      </c>
      <c r="H40" s="8">
        <f t="shared" si="0"/>
        <v>16.28</v>
      </c>
    </row>
    <row r="41" spans="1:8">
      <c r="A41" s="8"/>
      <c r="B41" s="8"/>
      <c r="C41" s="8"/>
      <c r="D41" s="8"/>
      <c r="E41" s="8"/>
      <c r="F41" s="8"/>
      <c r="G41" s="8"/>
      <c r="H41" s="8">
        <f t="shared" si="0"/>
        <v>16.28</v>
      </c>
    </row>
    <row r="42" spans="1:8">
      <c r="A42" s="8" t="s">
        <v>2488</v>
      </c>
      <c r="B42" s="8" t="s">
        <v>2489</v>
      </c>
      <c r="C42" s="8"/>
      <c r="D42" s="8"/>
      <c r="E42" s="8"/>
      <c r="F42" s="8" t="s">
        <v>1190</v>
      </c>
      <c r="G42" s="8">
        <v>2.2200000000000002</v>
      </c>
      <c r="H42" s="8">
        <f t="shared" si="0"/>
        <v>18.5</v>
      </c>
    </row>
    <row r="43" spans="1:8">
      <c r="A43" s="8" t="s">
        <v>2490</v>
      </c>
      <c r="B43" s="8" t="s">
        <v>2491</v>
      </c>
      <c r="C43" s="8"/>
      <c r="D43" s="8"/>
      <c r="E43" s="8"/>
      <c r="F43" s="8" t="s">
        <v>1195</v>
      </c>
      <c r="G43" s="8">
        <v>-1</v>
      </c>
      <c r="H43" s="8">
        <f t="shared" si="0"/>
        <v>17.5</v>
      </c>
    </row>
    <row r="44" spans="1:8">
      <c r="A44" s="8" t="s">
        <v>2492</v>
      </c>
      <c r="B44" s="8" t="s">
        <v>2493</v>
      </c>
      <c r="C44" s="8"/>
      <c r="D44" s="8"/>
      <c r="E44" s="8"/>
      <c r="F44" s="8" t="s">
        <v>1195</v>
      </c>
      <c r="G44" s="8">
        <v>-1</v>
      </c>
      <c r="H44" s="8">
        <f t="shared" si="0"/>
        <v>16.5</v>
      </c>
    </row>
    <row r="45" spans="1:8">
      <c r="A45" s="8" t="s">
        <v>2494</v>
      </c>
      <c r="B45" s="8" t="s">
        <v>2495</v>
      </c>
      <c r="C45" s="8"/>
      <c r="D45" s="8"/>
      <c r="E45" s="8"/>
      <c r="F45" s="8" t="s">
        <v>1190</v>
      </c>
      <c r="G45" s="8">
        <v>6.4</v>
      </c>
      <c r="H45" s="8">
        <f t="shared" si="0"/>
        <v>22.9</v>
      </c>
    </row>
    <row r="46" spans="1:8">
      <c r="A46" s="8"/>
      <c r="B46" s="8"/>
      <c r="C46" s="8"/>
      <c r="D46" s="8"/>
      <c r="E46" s="8"/>
      <c r="F46" s="8"/>
      <c r="G46" s="8"/>
      <c r="H46" s="8">
        <f t="shared" si="0"/>
        <v>22.9</v>
      </c>
    </row>
    <row r="47" spans="1:8">
      <c r="A47" s="82" t="s">
        <v>2496</v>
      </c>
      <c r="B47" s="8"/>
      <c r="C47" s="8"/>
      <c r="D47" s="8"/>
      <c r="E47" s="8"/>
      <c r="F47" s="8" t="s">
        <v>2319</v>
      </c>
      <c r="G47" s="8">
        <v>3.53</v>
      </c>
      <c r="H47" s="8">
        <f t="shared" si="0"/>
        <v>26.43</v>
      </c>
    </row>
    <row r="48" spans="1:8">
      <c r="A48" s="82" t="s">
        <v>2497</v>
      </c>
      <c r="B48" s="8"/>
      <c r="C48" s="8"/>
      <c r="D48" s="8"/>
      <c r="E48" s="8"/>
      <c r="F48" s="8" t="s">
        <v>1195</v>
      </c>
      <c r="G48" s="8">
        <v>1.4</v>
      </c>
      <c r="H48" s="8">
        <f t="shared" si="0"/>
        <v>27.83</v>
      </c>
    </row>
    <row r="49" spans="1:8">
      <c r="A49" s="82" t="s">
        <v>2498</v>
      </c>
      <c r="B49" s="8"/>
      <c r="C49" s="8"/>
      <c r="D49" s="8"/>
      <c r="E49" s="8"/>
      <c r="F49" s="8" t="s">
        <v>2499</v>
      </c>
      <c r="G49" s="8">
        <v>-2</v>
      </c>
      <c r="H49" s="8">
        <f t="shared" si="0"/>
        <v>25.83</v>
      </c>
    </row>
    <row r="50" spans="1:8">
      <c r="A50" s="8"/>
      <c r="B50" s="8"/>
      <c r="C50" s="8"/>
      <c r="D50" s="8"/>
      <c r="E50" s="8"/>
      <c r="F50" s="8"/>
      <c r="G50" s="8"/>
      <c r="H50" s="8">
        <f t="shared" si="0"/>
        <v>25.83</v>
      </c>
    </row>
    <row r="51" spans="1:8">
      <c r="A51" s="82" t="s">
        <v>2500</v>
      </c>
      <c r="B51" s="8" t="s">
        <v>2501</v>
      </c>
      <c r="C51" s="8"/>
      <c r="D51" s="8"/>
      <c r="E51" s="8"/>
      <c r="F51" s="8" t="s">
        <v>2502</v>
      </c>
      <c r="G51" s="8">
        <v>-2</v>
      </c>
      <c r="H51" s="8">
        <f t="shared" si="0"/>
        <v>23.83</v>
      </c>
    </row>
    <row r="52" spans="1:8">
      <c r="A52" s="82" t="s">
        <v>2503</v>
      </c>
      <c r="B52" s="8" t="s">
        <v>2504</v>
      </c>
      <c r="C52" s="8"/>
      <c r="D52" s="8"/>
      <c r="E52" s="8"/>
      <c r="F52" s="8" t="s">
        <v>1250</v>
      </c>
      <c r="G52" s="8">
        <v>-0.02</v>
      </c>
      <c r="H52" s="8">
        <f t="shared" si="0"/>
        <v>23.81</v>
      </c>
    </row>
    <row r="53" spans="1:8">
      <c r="A53" s="82" t="s">
        <v>2505</v>
      </c>
      <c r="B53" s="8" t="s">
        <v>2506</v>
      </c>
      <c r="C53" s="8"/>
      <c r="D53" s="8"/>
      <c r="E53" s="8"/>
      <c r="F53" s="8" t="s">
        <v>1250</v>
      </c>
      <c r="G53" s="8">
        <v>0.05</v>
      </c>
      <c r="H53" s="8">
        <f t="shared" si="0"/>
        <v>23.86</v>
      </c>
    </row>
    <row r="54" spans="1:8">
      <c r="A54" s="82" t="s">
        <v>2507</v>
      </c>
      <c r="B54" s="8" t="s">
        <v>2508</v>
      </c>
      <c r="C54" s="8"/>
      <c r="D54" s="8"/>
      <c r="E54" s="8"/>
      <c r="F54" s="8" t="s">
        <v>1179</v>
      </c>
      <c r="G54" s="8">
        <v>-2</v>
      </c>
      <c r="H54" s="8">
        <f t="shared" si="0"/>
        <v>21.86</v>
      </c>
    </row>
    <row r="55" spans="1:8">
      <c r="A55" s="8"/>
      <c r="B55" s="8"/>
      <c r="C55" s="8"/>
      <c r="D55" s="8"/>
      <c r="E55" s="8"/>
      <c r="F55" s="8"/>
      <c r="G55" s="8"/>
      <c r="H55" s="8">
        <f t="shared" si="0"/>
        <v>21.86</v>
      </c>
    </row>
    <row r="56" spans="1:8">
      <c r="A56" s="82" t="s">
        <v>2509</v>
      </c>
      <c r="B56" s="8" t="s">
        <v>2510</v>
      </c>
      <c r="C56" s="8"/>
      <c r="D56" s="8"/>
      <c r="E56" s="8"/>
      <c r="F56" s="8" t="s">
        <v>1190</v>
      </c>
      <c r="G56" s="8">
        <v>2.7</v>
      </c>
      <c r="H56" s="8">
        <f t="shared" si="0"/>
        <v>24.56</v>
      </c>
    </row>
    <row r="57" spans="1:8">
      <c r="A57" s="82" t="s">
        <v>2233</v>
      </c>
      <c r="B57" s="8" t="s">
        <v>2511</v>
      </c>
      <c r="C57" s="8"/>
      <c r="D57" s="8"/>
      <c r="E57" s="8"/>
      <c r="F57" s="8" t="s">
        <v>1211</v>
      </c>
      <c r="G57" s="8">
        <v>-1</v>
      </c>
      <c r="H57" s="8">
        <f t="shared" si="0"/>
        <v>23.56</v>
      </c>
    </row>
    <row r="58" spans="1:8">
      <c r="A58" s="82" t="s">
        <v>2512</v>
      </c>
      <c r="B58" s="8" t="s">
        <v>2513</v>
      </c>
      <c r="C58" s="8"/>
      <c r="D58" s="8"/>
      <c r="E58" s="8"/>
      <c r="F58" s="8" t="s">
        <v>1190</v>
      </c>
      <c r="G58" s="8">
        <v>0.7</v>
      </c>
      <c r="H58" s="8">
        <f t="shared" si="0"/>
        <v>24.259999999999998</v>
      </c>
    </row>
    <row r="59" spans="1:8">
      <c r="A59" s="82" t="s">
        <v>2514</v>
      </c>
      <c r="B59" s="8" t="s">
        <v>2515</v>
      </c>
      <c r="C59" s="8"/>
      <c r="D59" s="8"/>
      <c r="E59" s="8"/>
      <c r="F59" s="8" t="s">
        <v>1190</v>
      </c>
      <c r="G59" s="8">
        <v>1.1000000000000001</v>
      </c>
      <c r="H59" s="8">
        <f t="shared" si="0"/>
        <v>25.36</v>
      </c>
    </row>
    <row r="60" spans="1:8">
      <c r="A60" s="82" t="s">
        <v>2516</v>
      </c>
      <c r="B60" s="8" t="s">
        <v>2517</v>
      </c>
      <c r="C60" s="8"/>
      <c r="D60" s="8"/>
      <c r="E60" s="8"/>
      <c r="F60" s="8" t="s">
        <v>1190</v>
      </c>
      <c r="G60" s="8">
        <v>3.1</v>
      </c>
      <c r="H60" s="8">
        <f t="shared" si="0"/>
        <v>28.46</v>
      </c>
    </row>
    <row r="61" spans="1:8">
      <c r="A61" s="8"/>
      <c r="B61" s="8"/>
      <c r="C61" s="8"/>
      <c r="D61" s="8"/>
      <c r="E61" s="8"/>
      <c r="F61" s="8"/>
      <c r="G61" s="8"/>
      <c r="H61" s="8">
        <f t="shared" si="0"/>
        <v>28.46</v>
      </c>
    </row>
    <row r="62" spans="1:8">
      <c r="A62" s="82" t="s">
        <v>2518</v>
      </c>
      <c r="B62" s="8" t="s">
        <v>2519</v>
      </c>
      <c r="C62" s="8"/>
      <c r="D62" s="8"/>
      <c r="E62" s="8"/>
      <c r="F62" s="8" t="s">
        <v>2100</v>
      </c>
      <c r="G62" s="8">
        <v>-1</v>
      </c>
      <c r="H62" s="8">
        <f t="shared" si="0"/>
        <v>27.46</v>
      </c>
    </row>
    <row r="63" spans="1:8">
      <c r="A63" s="82" t="s">
        <v>2242</v>
      </c>
      <c r="B63" s="8" t="s">
        <v>2520</v>
      </c>
      <c r="C63" s="8"/>
      <c r="D63" s="8"/>
      <c r="E63" s="8"/>
      <c r="F63" s="8" t="s">
        <v>1250</v>
      </c>
      <c r="G63" s="8">
        <v>-1</v>
      </c>
      <c r="H63" s="8">
        <f t="shared" si="0"/>
        <v>26.46</v>
      </c>
    </row>
    <row r="64" spans="1:8">
      <c r="A64" s="82" t="s">
        <v>2521</v>
      </c>
      <c r="B64" s="8" t="s">
        <v>2522</v>
      </c>
      <c r="C64" s="8"/>
      <c r="D64" s="8"/>
      <c r="E64" s="8"/>
      <c r="F64" s="8" t="s">
        <v>2105</v>
      </c>
      <c r="G64" s="8">
        <v>8.31</v>
      </c>
      <c r="H64" s="8">
        <f t="shared" si="0"/>
        <v>34.770000000000003</v>
      </c>
    </row>
    <row r="65" spans="1:8">
      <c r="A65" s="82" t="s">
        <v>2523</v>
      </c>
      <c r="B65" s="8" t="s">
        <v>2524</v>
      </c>
      <c r="C65" s="8"/>
      <c r="D65" s="8"/>
      <c r="E65" s="8"/>
      <c r="F65" s="8" t="s">
        <v>1195</v>
      </c>
      <c r="G65" s="8">
        <v>-1</v>
      </c>
      <c r="H65" s="8">
        <f t="shared" si="0"/>
        <v>33.770000000000003</v>
      </c>
    </row>
    <row r="66" spans="1:8">
      <c r="A66" s="82" t="s">
        <v>2525</v>
      </c>
      <c r="B66" s="8" t="s">
        <v>2526</v>
      </c>
      <c r="C66" s="8"/>
      <c r="D66" s="8"/>
      <c r="E66" s="8"/>
      <c r="F66" s="8" t="s">
        <v>2105</v>
      </c>
      <c r="G66" s="8">
        <v>2.2999999999999998</v>
      </c>
      <c r="H66" s="8">
        <f t="shared" ref="H66:H129" si="1">+H65+G66</f>
        <v>36.07</v>
      </c>
    </row>
    <row r="67" spans="1:8">
      <c r="A67" s="82" t="s">
        <v>2360</v>
      </c>
      <c r="B67" s="8" t="s">
        <v>2527</v>
      </c>
      <c r="C67" s="8"/>
      <c r="D67" s="8"/>
      <c r="E67" s="8"/>
      <c r="F67" s="8" t="s">
        <v>2105</v>
      </c>
      <c r="G67" s="8">
        <v>0.72</v>
      </c>
      <c r="H67" s="8">
        <f t="shared" si="1"/>
        <v>36.79</v>
      </c>
    </row>
    <row r="68" spans="1:8">
      <c r="A68" s="8"/>
      <c r="B68" s="8"/>
      <c r="C68" s="8"/>
      <c r="D68" s="8"/>
      <c r="E68" s="8"/>
      <c r="F68" s="8"/>
      <c r="G68" s="8"/>
      <c r="H68" s="8">
        <f t="shared" si="1"/>
        <v>36.79</v>
      </c>
    </row>
    <row r="69" spans="1:8">
      <c r="A69" s="82" t="s">
        <v>2528</v>
      </c>
      <c r="B69" s="8" t="s">
        <v>2529</v>
      </c>
      <c r="C69" s="8"/>
      <c r="D69" s="8"/>
      <c r="E69" s="8"/>
      <c r="F69" s="8" t="s">
        <v>2105</v>
      </c>
      <c r="G69" s="8">
        <v>0.4</v>
      </c>
      <c r="H69" s="8">
        <f t="shared" si="1"/>
        <v>37.19</v>
      </c>
    </row>
    <row r="70" spans="1:8">
      <c r="A70" s="82" t="s">
        <v>2530</v>
      </c>
      <c r="B70" s="8" t="s">
        <v>2531</v>
      </c>
      <c r="C70" s="8"/>
      <c r="D70" s="8"/>
      <c r="E70" s="8"/>
      <c r="F70" s="8" t="s">
        <v>2100</v>
      </c>
      <c r="G70" s="8">
        <v>-4</v>
      </c>
      <c r="H70" s="8">
        <f t="shared" si="1"/>
        <v>33.19</v>
      </c>
    </row>
    <row r="71" spans="1:8">
      <c r="A71" s="82" t="s">
        <v>2181</v>
      </c>
      <c r="B71" s="8" t="s">
        <v>2532</v>
      </c>
      <c r="C71" s="8"/>
      <c r="D71" s="8"/>
      <c r="E71" s="8"/>
      <c r="F71" s="8" t="s">
        <v>1195</v>
      </c>
      <c r="G71" s="8">
        <v>-0.45</v>
      </c>
      <c r="H71" s="8">
        <f t="shared" si="1"/>
        <v>32.739999999999995</v>
      </c>
    </row>
    <row r="72" spans="1:8">
      <c r="A72" s="82" t="s">
        <v>2533</v>
      </c>
      <c r="B72" s="8" t="s">
        <v>2534</v>
      </c>
      <c r="C72" s="8"/>
      <c r="D72" s="8"/>
      <c r="E72" s="8"/>
      <c r="F72" s="8" t="s">
        <v>2105</v>
      </c>
      <c r="G72" s="8">
        <v>1.4</v>
      </c>
      <c r="H72" s="8">
        <f t="shared" si="1"/>
        <v>34.139999999999993</v>
      </c>
    </row>
    <row r="73" spans="1:8">
      <c r="A73" s="82" t="s">
        <v>2535</v>
      </c>
      <c r="B73" s="8" t="s">
        <v>2536</v>
      </c>
      <c r="C73" s="8"/>
      <c r="D73" s="8"/>
      <c r="E73" s="8"/>
      <c r="F73" s="8" t="s">
        <v>2100</v>
      </c>
      <c r="G73" s="8">
        <v>-2</v>
      </c>
      <c r="H73" s="8">
        <f t="shared" si="1"/>
        <v>32.139999999999993</v>
      </c>
    </row>
    <row r="74" spans="1:8">
      <c r="A74" s="82" t="s">
        <v>2537</v>
      </c>
      <c r="B74" s="8" t="s">
        <v>2538</v>
      </c>
      <c r="C74" s="8"/>
      <c r="D74" s="8"/>
      <c r="E74" s="8"/>
      <c r="F74" s="8" t="s">
        <v>2105</v>
      </c>
      <c r="G74" s="8">
        <v>1.41</v>
      </c>
      <c r="H74" s="8">
        <f t="shared" si="1"/>
        <v>33.54999999999999</v>
      </c>
    </row>
    <row r="75" spans="1:8">
      <c r="A75" s="8"/>
      <c r="B75" s="8"/>
      <c r="C75" s="8"/>
      <c r="D75" s="8"/>
      <c r="E75" s="8"/>
      <c r="F75" s="8"/>
      <c r="G75" s="8"/>
      <c r="H75" s="8">
        <f t="shared" si="1"/>
        <v>33.54999999999999</v>
      </c>
    </row>
    <row r="76" spans="1:8">
      <c r="A76" s="8"/>
      <c r="B76" s="8" t="s">
        <v>2539</v>
      </c>
      <c r="C76" s="8"/>
      <c r="D76" s="8"/>
      <c r="E76" s="8"/>
      <c r="F76" s="8" t="s">
        <v>2100</v>
      </c>
      <c r="G76" s="8">
        <v>-2</v>
      </c>
      <c r="H76" s="8">
        <f t="shared" si="1"/>
        <v>31.54999999999999</v>
      </c>
    </row>
    <row r="77" spans="1:8">
      <c r="A77" s="8"/>
      <c r="B77" s="8" t="s">
        <v>2540</v>
      </c>
      <c r="C77" s="8"/>
      <c r="D77" s="8"/>
      <c r="E77" s="8"/>
      <c r="F77" s="8" t="s">
        <v>2100</v>
      </c>
      <c r="G77" s="8">
        <v>-2</v>
      </c>
      <c r="H77" s="8">
        <f t="shared" si="1"/>
        <v>29.54999999999999</v>
      </c>
    </row>
    <row r="78" spans="1:8">
      <c r="A78" s="8"/>
      <c r="B78" s="8"/>
      <c r="C78" s="8"/>
      <c r="D78" s="8"/>
      <c r="E78" s="8"/>
      <c r="F78" s="8"/>
      <c r="G78" s="8"/>
      <c r="H78" s="8">
        <f t="shared" si="1"/>
        <v>29.54999999999999</v>
      </c>
    </row>
    <row r="79" spans="1:8">
      <c r="A79" s="82" t="s">
        <v>2541</v>
      </c>
      <c r="B79" s="8" t="s">
        <v>2542</v>
      </c>
      <c r="C79" s="8"/>
      <c r="D79" s="8"/>
      <c r="E79" s="8"/>
      <c r="F79" s="8" t="s">
        <v>1250</v>
      </c>
      <c r="G79" s="8">
        <v>-0.06</v>
      </c>
      <c r="H79" s="8">
        <f t="shared" si="1"/>
        <v>29.489999999999991</v>
      </c>
    </row>
    <row r="80" spans="1:8">
      <c r="A80" s="82" t="s">
        <v>2543</v>
      </c>
      <c r="B80" s="8" t="s">
        <v>2544</v>
      </c>
      <c r="C80" s="8"/>
      <c r="D80" s="8"/>
      <c r="E80" s="8"/>
      <c r="F80" s="8" t="s">
        <v>2100</v>
      </c>
      <c r="G80" s="8">
        <v>-1</v>
      </c>
      <c r="H80" s="8">
        <f t="shared" si="1"/>
        <v>28.489999999999991</v>
      </c>
    </row>
    <row r="81" spans="1:8">
      <c r="A81" s="82" t="s">
        <v>2545</v>
      </c>
      <c r="B81" s="8" t="s">
        <v>2546</v>
      </c>
      <c r="C81" s="8"/>
      <c r="D81" s="8"/>
      <c r="E81" s="8"/>
      <c r="F81" s="8" t="s">
        <v>2105</v>
      </c>
      <c r="G81" s="8">
        <v>10</v>
      </c>
      <c r="H81" s="8">
        <f t="shared" si="1"/>
        <v>38.489999999999995</v>
      </c>
    </row>
    <row r="82" spans="1:8">
      <c r="A82" s="82" t="s">
        <v>2547</v>
      </c>
      <c r="B82" s="8" t="s">
        <v>2548</v>
      </c>
      <c r="C82" s="8"/>
      <c r="D82" s="8"/>
      <c r="E82" s="8"/>
      <c r="F82" s="8" t="s">
        <v>2100</v>
      </c>
      <c r="G82" s="8">
        <v>-1</v>
      </c>
      <c r="H82" s="8">
        <f t="shared" si="1"/>
        <v>37.489999999999995</v>
      </c>
    </row>
    <row r="83" spans="1:8">
      <c r="A83" s="82" t="s">
        <v>2549</v>
      </c>
      <c r="B83" s="8" t="s">
        <v>2550</v>
      </c>
      <c r="C83" s="8"/>
      <c r="D83" s="8"/>
      <c r="E83" s="8"/>
      <c r="F83" s="8" t="s">
        <v>2105</v>
      </c>
      <c r="G83" s="8">
        <v>1.79</v>
      </c>
      <c r="H83" s="8">
        <f t="shared" si="1"/>
        <v>39.279999999999994</v>
      </c>
    </row>
    <row r="84" spans="1:8">
      <c r="A84" s="82" t="s">
        <v>2551</v>
      </c>
      <c r="B84" s="8" t="s">
        <v>2552</v>
      </c>
      <c r="C84" s="8"/>
      <c r="D84" s="8"/>
      <c r="E84" s="8"/>
      <c r="F84" s="8" t="s">
        <v>1250</v>
      </c>
      <c r="G84" s="8">
        <v>-0.17</v>
      </c>
      <c r="H84" s="8">
        <f t="shared" si="1"/>
        <v>39.109999999999992</v>
      </c>
    </row>
    <row r="85" spans="1:8">
      <c r="A85" s="8"/>
      <c r="B85" s="8"/>
      <c r="C85" s="8"/>
      <c r="D85" s="8"/>
      <c r="E85" s="8"/>
      <c r="F85" s="8"/>
      <c r="G85" s="8"/>
      <c r="H85" s="8">
        <f t="shared" si="1"/>
        <v>39.109999999999992</v>
      </c>
    </row>
    <row r="86" spans="1:8">
      <c r="A86" s="82" t="s">
        <v>2553</v>
      </c>
      <c r="B86" s="8" t="s">
        <v>2554</v>
      </c>
      <c r="C86" s="8"/>
      <c r="D86" s="8"/>
      <c r="E86" s="8"/>
      <c r="F86" s="8" t="s">
        <v>1190</v>
      </c>
      <c r="G86" s="8">
        <v>2.17</v>
      </c>
      <c r="H86" s="8">
        <f t="shared" si="1"/>
        <v>41.279999999999994</v>
      </c>
    </row>
    <row r="87" spans="1:8">
      <c r="A87" s="82" t="s">
        <v>2555</v>
      </c>
      <c r="B87" s="8" t="s">
        <v>2556</v>
      </c>
      <c r="C87" s="8"/>
      <c r="D87" s="8"/>
      <c r="E87" s="8"/>
      <c r="F87" s="8" t="s">
        <v>1179</v>
      </c>
      <c r="G87" s="8">
        <v>-2</v>
      </c>
      <c r="H87" s="8">
        <f t="shared" si="1"/>
        <v>39.279999999999994</v>
      </c>
    </row>
    <row r="88" spans="1:8">
      <c r="A88" s="82" t="s">
        <v>2557</v>
      </c>
      <c r="B88" s="8" t="s">
        <v>2558</v>
      </c>
      <c r="C88" s="8"/>
      <c r="D88" s="8"/>
      <c r="E88" s="8"/>
      <c r="F88" s="8" t="s">
        <v>1190</v>
      </c>
      <c r="G88" s="8">
        <v>0.93</v>
      </c>
      <c r="H88" s="8">
        <f t="shared" si="1"/>
        <v>40.209999999999994</v>
      </c>
    </row>
    <row r="89" spans="1:8">
      <c r="A89" s="82" t="s">
        <v>2559</v>
      </c>
      <c r="B89" s="8" t="s">
        <v>2560</v>
      </c>
      <c r="C89" s="8"/>
      <c r="D89" s="8"/>
      <c r="E89" s="8"/>
      <c r="F89" s="8" t="s">
        <v>1195</v>
      </c>
      <c r="G89" s="8">
        <v>-1</v>
      </c>
      <c r="H89" s="8">
        <f t="shared" si="1"/>
        <v>39.209999999999994</v>
      </c>
    </row>
    <row r="90" spans="1:8">
      <c r="A90" s="8"/>
      <c r="B90" s="8"/>
      <c r="C90" s="8"/>
      <c r="D90" s="8"/>
      <c r="E90" s="8"/>
      <c r="F90" s="8"/>
      <c r="G90" s="8"/>
      <c r="H90" s="8">
        <f t="shared" si="1"/>
        <v>39.209999999999994</v>
      </c>
    </row>
    <row r="91" spans="1:8">
      <c r="A91" s="82" t="s">
        <v>2561</v>
      </c>
      <c r="B91" s="8" t="s">
        <v>2562</v>
      </c>
      <c r="C91" s="8"/>
      <c r="D91" s="8"/>
      <c r="E91" s="8"/>
      <c r="F91" s="8" t="s">
        <v>1190</v>
      </c>
      <c r="G91" s="8">
        <v>1.78</v>
      </c>
      <c r="H91" s="8">
        <f t="shared" si="1"/>
        <v>40.989999999999995</v>
      </c>
    </row>
    <row r="92" spans="1:8">
      <c r="A92" s="82" t="s">
        <v>2476</v>
      </c>
      <c r="B92" s="8" t="s">
        <v>2563</v>
      </c>
      <c r="C92" s="8"/>
      <c r="D92" s="8"/>
      <c r="E92" s="8"/>
      <c r="F92" s="8" t="s">
        <v>1179</v>
      </c>
      <c r="G92" s="8">
        <v>-2</v>
      </c>
      <c r="H92" s="8">
        <f t="shared" si="1"/>
        <v>38.989999999999995</v>
      </c>
    </row>
    <row r="93" spans="1:8">
      <c r="A93" s="82" t="s">
        <v>2564</v>
      </c>
      <c r="B93" s="8" t="s">
        <v>2565</v>
      </c>
      <c r="C93" s="8"/>
      <c r="D93" s="8"/>
      <c r="E93" s="8"/>
      <c r="F93" s="8" t="s">
        <v>1179</v>
      </c>
      <c r="G93" s="8">
        <v>-1</v>
      </c>
      <c r="H93" s="8">
        <f t="shared" si="1"/>
        <v>37.989999999999995</v>
      </c>
    </row>
    <row r="94" spans="1:8">
      <c r="A94" s="82" t="s">
        <v>2566</v>
      </c>
      <c r="B94" s="8" t="s">
        <v>2567</v>
      </c>
      <c r="C94" s="8"/>
      <c r="D94" s="8"/>
      <c r="E94" s="8"/>
      <c r="F94" s="8" t="s">
        <v>1195</v>
      </c>
      <c r="G94" s="8">
        <v>-0.65</v>
      </c>
      <c r="H94" s="8">
        <f t="shared" si="1"/>
        <v>37.339999999999996</v>
      </c>
    </row>
    <row r="95" spans="1:8">
      <c r="A95" s="82" t="s">
        <v>2568</v>
      </c>
      <c r="B95" s="8" t="s">
        <v>2569</v>
      </c>
      <c r="C95" s="8"/>
      <c r="D95" s="8"/>
      <c r="E95" s="8"/>
      <c r="F95" s="8" t="s">
        <v>1190</v>
      </c>
      <c r="G95" s="8">
        <v>2.77</v>
      </c>
      <c r="H95" s="8">
        <f t="shared" si="1"/>
        <v>40.11</v>
      </c>
    </row>
    <row r="96" spans="1:8">
      <c r="A96" s="82" t="s">
        <v>2570</v>
      </c>
      <c r="B96" s="8" t="s">
        <v>2571</v>
      </c>
      <c r="C96" s="8"/>
      <c r="D96" s="8"/>
      <c r="E96" s="8"/>
      <c r="F96" s="8" t="s">
        <v>1179</v>
      </c>
      <c r="G96" s="8">
        <v>-1</v>
      </c>
      <c r="H96" s="8">
        <f t="shared" si="1"/>
        <v>39.11</v>
      </c>
    </row>
    <row r="97" spans="1:8">
      <c r="A97" s="8"/>
      <c r="B97" s="8"/>
      <c r="C97" s="8"/>
      <c r="D97" s="8"/>
      <c r="E97" s="8"/>
      <c r="F97" s="8"/>
      <c r="G97" s="8"/>
      <c r="H97" s="8">
        <f t="shared" si="1"/>
        <v>39.11</v>
      </c>
    </row>
    <row r="98" spans="1:8">
      <c r="A98" s="82" t="s">
        <v>2572</v>
      </c>
      <c r="B98" s="8" t="s">
        <v>2573</v>
      </c>
      <c r="C98" s="8"/>
      <c r="D98" s="8"/>
      <c r="E98" s="8"/>
      <c r="F98" s="8" t="s">
        <v>1179</v>
      </c>
      <c r="G98" s="8">
        <v>-2</v>
      </c>
      <c r="H98" s="8">
        <f t="shared" si="1"/>
        <v>37.11</v>
      </c>
    </row>
    <row r="99" spans="1:8">
      <c r="A99" s="82" t="s">
        <v>2574</v>
      </c>
      <c r="B99" s="8" t="s">
        <v>2575</v>
      </c>
      <c r="C99" s="8"/>
      <c r="D99" s="8"/>
      <c r="E99" s="8"/>
      <c r="F99" s="8" t="s">
        <v>1179</v>
      </c>
      <c r="G99" s="8">
        <v>-2</v>
      </c>
      <c r="H99" s="8">
        <f t="shared" si="1"/>
        <v>35.11</v>
      </c>
    </row>
    <row r="100" spans="1:8">
      <c r="A100" s="82" t="s">
        <v>2360</v>
      </c>
      <c r="B100" s="8" t="s">
        <v>2576</v>
      </c>
      <c r="C100" s="8"/>
      <c r="D100" s="8"/>
      <c r="E100" s="8"/>
      <c r="F100" s="8" t="s">
        <v>1179</v>
      </c>
      <c r="G100" s="8">
        <v>-1</v>
      </c>
      <c r="H100" s="8">
        <f t="shared" si="1"/>
        <v>34.11</v>
      </c>
    </row>
    <row r="101" spans="1:8">
      <c r="A101" s="82" t="s">
        <v>2577</v>
      </c>
      <c r="B101" s="8" t="s">
        <v>2578</v>
      </c>
      <c r="C101" s="8"/>
      <c r="D101" s="8"/>
      <c r="E101" s="8"/>
      <c r="F101" s="8" t="s">
        <v>1190</v>
      </c>
      <c r="G101" s="8">
        <v>1.23</v>
      </c>
      <c r="H101" s="8">
        <f t="shared" si="1"/>
        <v>35.339999999999996</v>
      </c>
    </row>
    <row r="102" spans="1:8">
      <c r="A102" s="82" t="s">
        <v>1162</v>
      </c>
      <c r="B102" s="8" t="s">
        <v>2579</v>
      </c>
      <c r="C102" s="8"/>
      <c r="D102" s="8"/>
      <c r="E102" s="8"/>
      <c r="F102" s="8" t="s">
        <v>1190</v>
      </c>
      <c r="G102" s="8">
        <v>0.24</v>
      </c>
      <c r="H102" s="8">
        <f t="shared" si="1"/>
        <v>35.58</v>
      </c>
    </row>
    <row r="103" spans="1:8">
      <c r="A103" s="82" t="s">
        <v>2072</v>
      </c>
      <c r="B103" s="8" t="s">
        <v>2220</v>
      </c>
      <c r="C103" s="8"/>
      <c r="D103" s="8"/>
      <c r="E103" s="8"/>
      <c r="F103" s="8" t="s">
        <v>1179</v>
      </c>
      <c r="G103" s="8">
        <v>-1</v>
      </c>
      <c r="H103" s="8">
        <f t="shared" si="1"/>
        <v>34.58</v>
      </c>
    </row>
    <row r="104" spans="1:8">
      <c r="A104" s="82" t="s">
        <v>1686</v>
      </c>
      <c r="B104" s="8" t="s">
        <v>2580</v>
      </c>
      <c r="C104" s="8"/>
      <c r="D104" s="8"/>
      <c r="E104" s="8"/>
      <c r="F104" s="8" t="s">
        <v>1179</v>
      </c>
      <c r="G104" s="8">
        <v>-1</v>
      </c>
      <c r="H104" s="8">
        <f t="shared" si="1"/>
        <v>33.58</v>
      </c>
    </row>
    <row r="105" spans="1:8">
      <c r="A105" s="82"/>
      <c r="B105" s="8"/>
      <c r="C105" s="8"/>
      <c r="D105" s="8"/>
      <c r="E105" s="8"/>
      <c r="F105" s="8"/>
      <c r="G105" s="8"/>
      <c r="H105" s="8">
        <f t="shared" si="1"/>
        <v>33.58</v>
      </c>
    </row>
    <row r="106" spans="1:8">
      <c r="A106" s="82" t="s">
        <v>1174</v>
      </c>
      <c r="B106" s="8" t="s">
        <v>2581</v>
      </c>
      <c r="C106" s="8"/>
      <c r="D106" s="8"/>
      <c r="E106" s="8"/>
      <c r="F106" s="8" t="s">
        <v>1190</v>
      </c>
      <c r="G106" s="8">
        <v>5.77</v>
      </c>
      <c r="H106" s="8">
        <f t="shared" si="1"/>
        <v>39.349999999999994</v>
      </c>
    </row>
    <row r="107" spans="1:8">
      <c r="A107" s="82" t="s">
        <v>2582</v>
      </c>
      <c r="B107" s="8" t="s">
        <v>2583</v>
      </c>
      <c r="C107" s="8"/>
      <c r="D107" s="8"/>
      <c r="E107" s="8"/>
      <c r="F107" s="8" t="s">
        <v>1179</v>
      </c>
      <c r="G107" s="8">
        <v>-1</v>
      </c>
      <c r="H107" s="8">
        <f t="shared" si="1"/>
        <v>38.349999999999994</v>
      </c>
    </row>
    <row r="108" spans="1:8">
      <c r="A108" s="82" t="s">
        <v>2584</v>
      </c>
      <c r="B108" s="8" t="s">
        <v>2585</v>
      </c>
      <c r="C108" s="8"/>
      <c r="D108" s="8"/>
      <c r="E108" s="8"/>
      <c r="F108" s="8" t="s">
        <v>1195</v>
      </c>
      <c r="G108" s="8">
        <v>-1</v>
      </c>
      <c r="H108" s="8">
        <f t="shared" si="1"/>
        <v>37.349999999999994</v>
      </c>
    </row>
    <row r="109" spans="1:8">
      <c r="A109" s="82" t="s">
        <v>2586</v>
      </c>
      <c r="B109" s="8" t="s">
        <v>2587</v>
      </c>
      <c r="C109" s="8"/>
      <c r="D109" s="8"/>
      <c r="E109" s="8"/>
      <c r="F109" s="8" t="s">
        <v>1211</v>
      </c>
      <c r="G109" s="8">
        <v>-2</v>
      </c>
      <c r="H109" s="8">
        <f t="shared" si="1"/>
        <v>35.349999999999994</v>
      </c>
    </row>
    <row r="110" spans="1:8">
      <c r="A110" s="8"/>
      <c r="B110" s="8"/>
      <c r="C110" s="8"/>
      <c r="D110" s="8"/>
      <c r="E110" s="8"/>
      <c r="F110" s="8"/>
      <c r="G110" s="8"/>
      <c r="H110" s="8">
        <f t="shared" si="1"/>
        <v>35.349999999999994</v>
      </c>
    </row>
    <row r="111" spans="1:8">
      <c r="A111" s="82" t="s">
        <v>2588</v>
      </c>
      <c r="B111" s="8"/>
      <c r="C111" s="8"/>
      <c r="D111" s="8"/>
      <c r="E111" s="8"/>
      <c r="F111" s="8" t="s">
        <v>498</v>
      </c>
      <c r="G111" s="8"/>
      <c r="H111" s="8">
        <f t="shared" si="1"/>
        <v>35.349999999999994</v>
      </c>
    </row>
    <row r="112" spans="1:8">
      <c r="A112" s="82" t="s">
        <v>2589</v>
      </c>
      <c r="B112" s="8"/>
      <c r="C112" s="8"/>
      <c r="D112" s="8"/>
      <c r="E112" s="8"/>
      <c r="F112" s="8" t="s">
        <v>1179</v>
      </c>
      <c r="G112" s="8">
        <v>-1</v>
      </c>
      <c r="H112" s="8">
        <f t="shared" si="1"/>
        <v>34.349999999999994</v>
      </c>
    </row>
    <row r="113" spans="1:8">
      <c r="A113" s="8"/>
      <c r="B113" s="8"/>
      <c r="C113" s="8"/>
      <c r="D113" s="8"/>
      <c r="E113" s="8"/>
      <c r="F113" s="8"/>
      <c r="G113" s="8"/>
      <c r="H113" s="8">
        <f t="shared" si="1"/>
        <v>34.349999999999994</v>
      </c>
    </row>
    <row r="114" spans="1:8">
      <c r="A114" s="82" t="s">
        <v>2590</v>
      </c>
      <c r="B114" s="8" t="s">
        <v>2591</v>
      </c>
      <c r="C114" s="8"/>
      <c r="D114" s="8"/>
      <c r="E114" s="8"/>
      <c r="F114" s="8" t="s">
        <v>1190</v>
      </c>
      <c r="G114" s="8">
        <v>6</v>
      </c>
      <c r="H114" s="8">
        <f t="shared" si="1"/>
        <v>40.349999999999994</v>
      </c>
    </row>
    <row r="115" spans="1:8">
      <c r="A115" s="82" t="s">
        <v>2592</v>
      </c>
      <c r="B115" s="8" t="s">
        <v>2593</v>
      </c>
      <c r="C115" s="8"/>
      <c r="D115" s="8"/>
      <c r="E115" s="8"/>
      <c r="F115" s="8" t="s">
        <v>1250</v>
      </c>
      <c r="G115" s="8">
        <v>-1</v>
      </c>
      <c r="H115" s="8">
        <f t="shared" si="1"/>
        <v>39.349999999999994</v>
      </c>
    </row>
    <row r="116" spans="1:8">
      <c r="A116" s="82" t="s">
        <v>2594</v>
      </c>
      <c r="B116" s="8" t="s">
        <v>2595</v>
      </c>
      <c r="C116" s="8"/>
      <c r="D116" s="8"/>
      <c r="E116" s="8"/>
      <c r="F116" s="8" t="s">
        <v>1195</v>
      </c>
      <c r="G116" s="8">
        <v>0</v>
      </c>
      <c r="H116" s="8">
        <f t="shared" si="1"/>
        <v>39.349999999999994</v>
      </c>
    </row>
    <row r="117" spans="1:8">
      <c r="A117" s="82" t="s">
        <v>2596</v>
      </c>
      <c r="B117" s="8" t="s">
        <v>2597</v>
      </c>
      <c r="C117" s="8"/>
      <c r="D117" s="8"/>
      <c r="E117" s="8"/>
      <c r="F117" s="8" t="s">
        <v>1190</v>
      </c>
      <c r="G117" s="8">
        <v>2.75</v>
      </c>
      <c r="H117" s="8">
        <f t="shared" si="1"/>
        <v>42.099999999999994</v>
      </c>
    </row>
    <row r="118" spans="1:8">
      <c r="A118" s="8"/>
      <c r="B118" s="8"/>
      <c r="C118" s="8"/>
      <c r="D118" s="8"/>
      <c r="E118" s="8"/>
      <c r="F118" s="8"/>
      <c r="G118" s="8"/>
      <c r="H118" s="8">
        <f t="shared" si="1"/>
        <v>42.099999999999994</v>
      </c>
    </row>
    <row r="119" spans="1:8">
      <c r="A119" s="82" t="s">
        <v>2598</v>
      </c>
      <c r="B119" s="8" t="s">
        <v>2599</v>
      </c>
      <c r="C119" s="8"/>
      <c r="D119" s="8"/>
      <c r="E119" s="8"/>
      <c r="F119" s="8" t="s">
        <v>1179</v>
      </c>
      <c r="G119" s="8">
        <v>-1</v>
      </c>
      <c r="H119" s="8">
        <f t="shared" si="1"/>
        <v>41.099999999999994</v>
      </c>
    </row>
    <row r="120" spans="1:8">
      <c r="A120" s="82" t="s">
        <v>2600</v>
      </c>
      <c r="B120" s="8" t="s">
        <v>2601</v>
      </c>
      <c r="C120" s="8"/>
      <c r="D120" s="8"/>
      <c r="E120" s="8"/>
      <c r="F120" s="8" t="s">
        <v>1179</v>
      </c>
      <c r="G120" s="8">
        <v>-2</v>
      </c>
      <c r="H120" s="8">
        <f t="shared" si="1"/>
        <v>39.099999999999994</v>
      </c>
    </row>
    <row r="121" spans="1:8">
      <c r="A121" s="82" t="s">
        <v>2602</v>
      </c>
      <c r="B121" s="8" t="s">
        <v>2603</v>
      </c>
      <c r="C121" s="8"/>
      <c r="D121" s="8"/>
      <c r="E121" s="8"/>
      <c r="F121" s="8" t="s">
        <v>1195</v>
      </c>
      <c r="G121" s="8">
        <v>0.4</v>
      </c>
      <c r="H121" s="8">
        <f t="shared" si="1"/>
        <v>39.499999999999993</v>
      </c>
    </row>
    <row r="122" spans="1:8">
      <c r="A122" s="82" t="s">
        <v>2604</v>
      </c>
      <c r="B122" s="8" t="s">
        <v>2605</v>
      </c>
      <c r="C122" s="8"/>
      <c r="D122" s="8"/>
      <c r="E122" s="8"/>
      <c r="F122" s="8" t="s">
        <v>1211</v>
      </c>
      <c r="G122" s="8">
        <v>0.14000000000000001</v>
      </c>
      <c r="H122" s="8">
        <f t="shared" si="1"/>
        <v>39.639999999999993</v>
      </c>
    </row>
    <row r="123" spans="1:8">
      <c r="A123" s="8"/>
      <c r="B123" s="8"/>
      <c r="C123" s="8"/>
      <c r="D123" s="8"/>
      <c r="E123" s="8"/>
      <c r="F123" s="8"/>
      <c r="G123" s="8"/>
      <c r="H123" s="8">
        <f t="shared" si="1"/>
        <v>39.639999999999993</v>
      </c>
    </row>
    <row r="124" spans="1:8">
      <c r="A124" s="82" t="s">
        <v>2606</v>
      </c>
      <c r="B124" s="8" t="s">
        <v>2607</v>
      </c>
      <c r="C124" s="8"/>
      <c r="D124" s="8"/>
      <c r="E124" s="8"/>
      <c r="F124" s="8" t="s">
        <v>1356</v>
      </c>
      <c r="G124" s="8">
        <v>-1</v>
      </c>
      <c r="H124" s="8">
        <f t="shared" si="1"/>
        <v>38.639999999999993</v>
      </c>
    </row>
    <row r="125" spans="1:8">
      <c r="A125" s="82" t="s">
        <v>2608</v>
      </c>
      <c r="B125" s="8" t="s">
        <v>2609</v>
      </c>
      <c r="C125" s="8"/>
      <c r="D125" s="8"/>
      <c r="E125" s="8"/>
      <c r="F125" s="8" t="s">
        <v>1195</v>
      </c>
      <c r="G125" s="8">
        <v>-0.19</v>
      </c>
      <c r="H125" s="8">
        <f t="shared" si="1"/>
        <v>38.449999999999996</v>
      </c>
    </row>
    <row r="126" spans="1:8">
      <c r="A126" s="82" t="s">
        <v>2610</v>
      </c>
      <c r="B126" s="8" t="s">
        <v>2611</v>
      </c>
      <c r="C126" s="8"/>
      <c r="D126" s="8"/>
      <c r="E126" s="8"/>
      <c r="F126" s="8" t="s">
        <v>1190</v>
      </c>
      <c r="G126" s="8">
        <v>2.0099999999999998</v>
      </c>
      <c r="H126" s="8">
        <f t="shared" si="1"/>
        <v>40.459999999999994</v>
      </c>
    </row>
    <row r="127" spans="1:8">
      <c r="A127" s="82" t="s">
        <v>2612</v>
      </c>
      <c r="B127" s="8" t="s">
        <v>2613</v>
      </c>
      <c r="C127" s="8"/>
      <c r="D127" s="8"/>
      <c r="E127" s="8"/>
      <c r="F127" s="8" t="s">
        <v>1195</v>
      </c>
      <c r="G127" s="8">
        <v>0.08</v>
      </c>
      <c r="H127" s="8">
        <f t="shared" si="1"/>
        <v>40.539999999999992</v>
      </c>
    </row>
    <row r="128" spans="1:8">
      <c r="A128" s="82" t="s">
        <v>2614</v>
      </c>
      <c r="B128" s="8" t="s">
        <v>2615</v>
      </c>
      <c r="C128" s="8"/>
      <c r="D128" s="8"/>
      <c r="E128" s="8"/>
      <c r="F128" s="8" t="s">
        <v>1195</v>
      </c>
      <c r="G128" s="8">
        <v>-2</v>
      </c>
      <c r="H128" s="8">
        <f t="shared" si="1"/>
        <v>38.539999999999992</v>
      </c>
    </row>
    <row r="129" spans="1:8">
      <c r="A129" s="82" t="s">
        <v>2616</v>
      </c>
      <c r="B129" s="8" t="s">
        <v>2617</v>
      </c>
      <c r="C129" s="8"/>
      <c r="D129" s="8"/>
      <c r="E129" s="8"/>
      <c r="F129" s="8" t="s">
        <v>1190</v>
      </c>
      <c r="G129" s="8">
        <v>1.32</v>
      </c>
      <c r="H129" s="8">
        <f t="shared" si="1"/>
        <v>39.859999999999992</v>
      </c>
    </row>
    <row r="130" spans="1:8">
      <c r="A130" s="8"/>
      <c r="B130" s="8"/>
      <c r="C130" s="8"/>
      <c r="D130" s="8"/>
      <c r="E130" s="8"/>
      <c r="F130" s="8"/>
      <c r="G130" s="8"/>
      <c r="H130" s="8">
        <f>+H129+G130</f>
        <v>39.859999999999992</v>
      </c>
    </row>
    <row r="131" spans="1:8">
      <c r="A131" s="82" t="s">
        <v>2618</v>
      </c>
      <c r="B131" s="8" t="s">
        <v>2619</v>
      </c>
      <c r="C131" s="8"/>
      <c r="D131" s="8"/>
      <c r="E131" s="8"/>
      <c r="F131" s="8" t="s">
        <v>1179</v>
      </c>
      <c r="G131" s="8">
        <v>-1</v>
      </c>
      <c r="H131" s="8">
        <f>+H130+G131</f>
        <v>38.859999999999992</v>
      </c>
    </row>
    <row r="132" spans="1:8">
      <c r="A132" s="82" t="s">
        <v>1234</v>
      </c>
      <c r="B132" s="8" t="s">
        <v>2620</v>
      </c>
      <c r="C132" s="8"/>
      <c r="D132" s="8"/>
      <c r="E132" s="8"/>
      <c r="F132" s="8" t="s">
        <v>1195</v>
      </c>
      <c r="G132" s="8">
        <v>-0.11</v>
      </c>
      <c r="H132" s="8">
        <f t="shared" ref="H132:H134" si="2">+H131+G132</f>
        <v>38.749999999999993</v>
      </c>
    </row>
    <row r="133" spans="1:8">
      <c r="A133" s="82" t="s">
        <v>2604</v>
      </c>
      <c r="B133" s="8" t="s">
        <v>2621</v>
      </c>
      <c r="C133" s="8"/>
      <c r="D133" s="8"/>
      <c r="E133" s="8"/>
      <c r="F133" s="8" t="s">
        <v>1250</v>
      </c>
      <c r="G133" s="8">
        <v>0.68</v>
      </c>
      <c r="H133" s="8">
        <f t="shared" si="2"/>
        <v>39.429999999999993</v>
      </c>
    </row>
    <row r="134" spans="1:8">
      <c r="A134" s="82" t="s">
        <v>2622</v>
      </c>
      <c r="B134" s="8" t="s">
        <v>2623</v>
      </c>
      <c r="C134" s="8"/>
      <c r="D134" s="8"/>
      <c r="E134" s="8"/>
      <c r="F134" s="8" t="s">
        <v>1195</v>
      </c>
      <c r="G134" s="8">
        <v>-0.36</v>
      </c>
      <c r="H134" s="8">
        <f t="shared" si="2"/>
        <v>39.069999999999993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8"/>
  <sheetViews>
    <sheetView workbookViewId="0">
      <selection sqref="A1:XFD1048576"/>
    </sheetView>
  </sheetViews>
  <sheetFormatPr defaultRowHeight="15"/>
  <sheetData>
    <row r="2" spans="1:9">
      <c r="A2" s="8"/>
      <c r="B2" s="8"/>
      <c r="C2" s="8"/>
      <c r="D2" s="8"/>
      <c r="E2" s="8"/>
      <c r="F2" s="8"/>
      <c r="G2" s="8"/>
      <c r="H2" s="8">
        <f t="shared" ref="H2:H65" si="0">+H1+G2</f>
        <v>0</v>
      </c>
      <c r="I2" s="8"/>
    </row>
    <row r="3" spans="1:9">
      <c r="A3" s="84" t="s">
        <v>2624</v>
      </c>
      <c r="B3" s="8"/>
      <c r="C3" s="8"/>
      <c r="D3" s="8"/>
      <c r="E3" s="8"/>
      <c r="F3" s="8" t="s">
        <v>1179</v>
      </c>
      <c r="G3" s="8">
        <v>-4</v>
      </c>
      <c r="H3" s="8">
        <f t="shared" si="0"/>
        <v>-4</v>
      </c>
      <c r="I3" s="8"/>
    </row>
    <row r="4" spans="1:9">
      <c r="A4" s="8"/>
      <c r="B4" s="8"/>
      <c r="C4" s="8"/>
      <c r="D4" s="8"/>
      <c r="E4" s="8"/>
      <c r="F4" s="8"/>
      <c r="G4" s="8"/>
      <c r="H4" s="8">
        <f t="shared" si="0"/>
        <v>-4</v>
      </c>
      <c r="I4" s="8"/>
    </row>
    <row r="5" spans="1:9">
      <c r="A5" s="82" t="s">
        <v>2625</v>
      </c>
      <c r="B5" s="8" t="s">
        <v>2626</v>
      </c>
      <c r="C5" s="8"/>
      <c r="D5" s="8"/>
      <c r="E5" s="8"/>
      <c r="F5" s="8" t="s">
        <v>1190</v>
      </c>
      <c r="G5" s="8">
        <v>4.1500000000000004</v>
      </c>
      <c r="H5" s="8">
        <f t="shared" si="0"/>
        <v>0.15000000000000036</v>
      </c>
      <c r="I5" s="8"/>
    </row>
    <row r="6" spans="1:9">
      <c r="A6" s="82" t="s">
        <v>2627</v>
      </c>
      <c r="B6" s="8" t="s">
        <v>2552</v>
      </c>
      <c r="C6" s="8"/>
      <c r="D6" s="8"/>
      <c r="E6" s="8"/>
      <c r="F6" s="8" t="s">
        <v>1195</v>
      </c>
      <c r="G6" s="8">
        <v>-1</v>
      </c>
      <c r="H6" s="8">
        <f t="shared" si="0"/>
        <v>-0.84999999999999964</v>
      </c>
      <c r="I6" s="8"/>
    </row>
    <row r="7" spans="1:9">
      <c r="A7" s="82" t="s">
        <v>2628</v>
      </c>
      <c r="B7" s="8" t="s">
        <v>2629</v>
      </c>
      <c r="C7" s="8"/>
      <c r="D7" s="8"/>
      <c r="E7" s="8"/>
      <c r="F7" s="8" t="s">
        <v>1250</v>
      </c>
      <c r="G7" s="8">
        <v>-1</v>
      </c>
      <c r="H7" s="8">
        <f t="shared" si="0"/>
        <v>-1.8499999999999996</v>
      </c>
      <c r="I7" s="8"/>
    </row>
    <row r="8" spans="1:9">
      <c r="A8" s="82" t="s">
        <v>2418</v>
      </c>
      <c r="B8" s="8" t="s">
        <v>2630</v>
      </c>
      <c r="C8" s="8"/>
      <c r="D8" s="8"/>
      <c r="E8" s="8"/>
      <c r="F8" s="8" t="s">
        <v>1179</v>
      </c>
      <c r="G8" s="8">
        <v>-2</v>
      </c>
      <c r="H8" s="8">
        <f t="shared" si="0"/>
        <v>-3.8499999999999996</v>
      </c>
      <c r="I8" s="8"/>
    </row>
    <row r="9" spans="1:9">
      <c r="A9" s="82" t="s">
        <v>2631</v>
      </c>
      <c r="B9" s="8" t="s">
        <v>2524</v>
      </c>
      <c r="C9" s="8"/>
      <c r="D9" s="8"/>
      <c r="E9" s="8"/>
      <c r="F9" s="8" t="s">
        <v>1195</v>
      </c>
      <c r="G9" s="8">
        <v>-1</v>
      </c>
      <c r="H9" s="8">
        <f t="shared" si="0"/>
        <v>-4.8499999999999996</v>
      </c>
      <c r="I9" s="8"/>
    </row>
    <row r="10" spans="1:9">
      <c r="A10" s="8"/>
      <c r="B10" s="8"/>
      <c r="C10" s="8"/>
      <c r="D10" s="8"/>
      <c r="E10" s="8"/>
      <c r="F10" s="8"/>
      <c r="G10" s="8"/>
      <c r="H10" s="8">
        <f t="shared" si="0"/>
        <v>-4.8499999999999996</v>
      </c>
      <c r="I10" s="8"/>
    </row>
    <row r="11" spans="1:9">
      <c r="A11" s="82" t="s">
        <v>2632</v>
      </c>
      <c r="B11" s="8" t="s">
        <v>2633</v>
      </c>
      <c r="C11" s="8"/>
      <c r="D11" s="8"/>
      <c r="E11" s="8"/>
      <c r="F11" s="8" t="s">
        <v>1195</v>
      </c>
      <c r="G11" s="8">
        <v>-1</v>
      </c>
      <c r="H11" s="8">
        <f t="shared" si="0"/>
        <v>-5.85</v>
      </c>
      <c r="I11" s="8"/>
    </row>
    <row r="12" spans="1:9">
      <c r="A12" s="82" t="s">
        <v>1955</v>
      </c>
      <c r="B12" s="8" t="s">
        <v>2634</v>
      </c>
      <c r="C12" s="8"/>
      <c r="D12" s="8"/>
      <c r="E12" s="8"/>
      <c r="F12" s="8" t="s">
        <v>1190</v>
      </c>
      <c r="G12" s="8">
        <v>3.82</v>
      </c>
      <c r="H12" s="8">
        <f t="shared" si="0"/>
        <v>-2.0299999999999998</v>
      </c>
      <c r="I12" s="8"/>
    </row>
    <row r="13" spans="1:9">
      <c r="A13" s="82" t="s">
        <v>2635</v>
      </c>
      <c r="B13" s="8" t="s">
        <v>2636</v>
      </c>
      <c r="C13" s="8"/>
      <c r="D13" s="8"/>
      <c r="E13" s="8"/>
      <c r="F13" s="8" t="s">
        <v>1250</v>
      </c>
      <c r="G13" s="8">
        <v>-1</v>
      </c>
      <c r="H13" s="8">
        <f t="shared" si="0"/>
        <v>-3.03</v>
      </c>
      <c r="I13" s="8"/>
    </row>
    <row r="14" spans="1:9">
      <c r="A14" s="82" t="s">
        <v>2637</v>
      </c>
      <c r="B14" s="8" t="s">
        <v>2638</v>
      </c>
      <c r="C14" s="8"/>
      <c r="D14" s="8"/>
      <c r="E14" s="8"/>
      <c r="F14" s="8" t="s">
        <v>1190</v>
      </c>
      <c r="G14" s="8">
        <v>3.1</v>
      </c>
      <c r="H14" s="8">
        <f t="shared" si="0"/>
        <v>7.0000000000000284E-2</v>
      </c>
      <c r="I14" s="8"/>
    </row>
    <row r="15" spans="1:9">
      <c r="A15" s="8"/>
      <c r="B15" s="8"/>
      <c r="C15" s="8"/>
      <c r="D15" s="8"/>
      <c r="E15" s="8"/>
      <c r="F15" s="8"/>
      <c r="G15" s="8"/>
      <c r="H15" s="8">
        <f t="shared" si="0"/>
        <v>7.0000000000000284E-2</v>
      </c>
      <c r="I15" s="8"/>
    </row>
    <row r="16" spans="1:9">
      <c r="A16" s="82" t="s">
        <v>2639</v>
      </c>
      <c r="B16" s="8" t="s">
        <v>2640</v>
      </c>
      <c r="C16" s="8"/>
      <c r="D16" s="8"/>
      <c r="E16" s="8"/>
      <c r="F16" s="8" t="s">
        <v>1190</v>
      </c>
      <c r="G16" s="8">
        <v>1.51</v>
      </c>
      <c r="H16" s="8">
        <f t="shared" si="0"/>
        <v>1.5800000000000003</v>
      </c>
      <c r="I16" s="8"/>
    </row>
    <row r="17" spans="1:9">
      <c r="A17" s="82" t="s">
        <v>2641</v>
      </c>
      <c r="B17" s="8" t="s">
        <v>2642</v>
      </c>
      <c r="C17" s="8"/>
      <c r="D17" s="8"/>
      <c r="E17" s="8"/>
      <c r="F17" s="8" t="s">
        <v>1250</v>
      </c>
      <c r="G17" s="8">
        <v>1.3</v>
      </c>
      <c r="H17" s="8">
        <f t="shared" si="0"/>
        <v>2.8800000000000003</v>
      </c>
      <c r="I17" s="8"/>
    </row>
    <row r="18" spans="1:9">
      <c r="A18" s="8"/>
      <c r="B18" s="8"/>
      <c r="C18" s="8"/>
      <c r="D18" s="8"/>
      <c r="E18" s="8"/>
      <c r="F18" s="8"/>
      <c r="G18" s="8"/>
      <c r="H18" s="8">
        <f t="shared" si="0"/>
        <v>2.8800000000000003</v>
      </c>
      <c r="I18" s="8"/>
    </row>
    <row r="19" spans="1:9">
      <c r="A19" s="62">
        <v>2</v>
      </c>
      <c r="B19" s="62" t="s">
        <v>841</v>
      </c>
      <c r="C19" s="62">
        <v>8</v>
      </c>
      <c r="D19" s="62" t="s">
        <v>2643</v>
      </c>
      <c r="E19" s="85">
        <v>42014</v>
      </c>
      <c r="F19" s="8" t="s">
        <v>1179</v>
      </c>
      <c r="G19" s="8">
        <v>-2</v>
      </c>
      <c r="H19" s="8">
        <f t="shared" si="0"/>
        <v>0.88000000000000034</v>
      </c>
      <c r="I19" s="8"/>
    </row>
    <row r="20" spans="1:9">
      <c r="A20" s="62">
        <v>6.2</v>
      </c>
      <c r="B20" s="62" t="s">
        <v>2</v>
      </c>
      <c r="C20" s="62">
        <v>3</v>
      </c>
      <c r="D20" s="62" t="s">
        <v>2644</v>
      </c>
      <c r="E20" s="85">
        <v>42227</v>
      </c>
      <c r="F20" s="2" t="s">
        <v>1250</v>
      </c>
      <c r="G20" s="8">
        <v>-1</v>
      </c>
      <c r="H20" s="8">
        <f t="shared" si="0"/>
        <v>-0.11999999999999966</v>
      </c>
      <c r="I20" s="8"/>
    </row>
    <row r="21" spans="1:9">
      <c r="A21" s="62">
        <v>5.15</v>
      </c>
      <c r="B21" s="62" t="s">
        <v>841</v>
      </c>
      <c r="C21" s="62">
        <v>7</v>
      </c>
      <c r="D21" s="62" t="s">
        <v>2645</v>
      </c>
      <c r="E21" s="85">
        <v>42040</v>
      </c>
      <c r="F21" s="2" t="s">
        <v>1195</v>
      </c>
      <c r="G21" s="8">
        <v>-1</v>
      </c>
      <c r="H21" s="8">
        <f t="shared" si="0"/>
        <v>-1.1199999999999997</v>
      </c>
      <c r="I21" s="8"/>
    </row>
    <row r="22" spans="1:9">
      <c r="A22" s="62">
        <v>3.25</v>
      </c>
      <c r="B22" s="62" t="s">
        <v>83</v>
      </c>
      <c r="C22" s="62">
        <v>12</v>
      </c>
      <c r="D22" s="62" t="s">
        <v>2646</v>
      </c>
      <c r="E22" s="85">
        <v>42010</v>
      </c>
      <c r="F22" s="2" t="s">
        <v>1179</v>
      </c>
      <c r="G22" s="8">
        <v>-2</v>
      </c>
      <c r="H22" s="8">
        <f t="shared" si="0"/>
        <v>-3.1199999999999997</v>
      </c>
      <c r="I22" s="8"/>
    </row>
    <row r="23" spans="1:9">
      <c r="A23" s="62">
        <v>4.0999999999999996</v>
      </c>
      <c r="B23" s="62" t="s">
        <v>841</v>
      </c>
      <c r="C23" s="62">
        <v>2</v>
      </c>
      <c r="D23" s="62" t="s">
        <v>2647</v>
      </c>
      <c r="E23" s="85">
        <v>42288</v>
      </c>
      <c r="F23" s="2" t="s">
        <v>1190</v>
      </c>
      <c r="G23" s="8">
        <v>0.97</v>
      </c>
      <c r="H23" s="8">
        <f t="shared" si="0"/>
        <v>-2.1499999999999995</v>
      </c>
      <c r="I23" s="8"/>
    </row>
    <row r="24" spans="1:9">
      <c r="A24" s="62">
        <v>4.45</v>
      </c>
      <c r="B24" s="62" t="s">
        <v>841</v>
      </c>
      <c r="C24" s="62">
        <v>4</v>
      </c>
      <c r="D24" s="62" t="s">
        <v>2648</v>
      </c>
      <c r="E24" s="85">
        <v>42010</v>
      </c>
      <c r="F24" s="2" t="s">
        <v>498</v>
      </c>
      <c r="G24" s="8">
        <v>0</v>
      </c>
      <c r="H24" s="8">
        <f t="shared" si="0"/>
        <v>-2.1499999999999995</v>
      </c>
      <c r="I24" s="8"/>
    </row>
    <row r="25" spans="1:9">
      <c r="A25" s="62">
        <v>2.4</v>
      </c>
      <c r="B25" s="62" t="s">
        <v>302</v>
      </c>
      <c r="C25" s="62">
        <v>7</v>
      </c>
      <c r="D25" s="62" t="s">
        <v>2649</v>
      </c>
      <c r="E25" s="85">
        <v>42009</v>
      </c>
      <c r="F25" s="2" t="s">
        <v>1190</v>
      </c>
      <c r="G25" s="8">
        <v>7.71</v>
      </c>
      <c r="H25" s="8">
        <f t="shared" si="0"/>
        <v>5.5600000000000005</v>
      </c>
      <c r="I25" s="8"/>
    </row>
    <row r="26" spans="1:9">
      <c r="A26" s="62">
        <v>5.2</v>
      </c>
      <c r="B26" s="62" t="s">
        <v>2</v>
      </c>
      <c r="C26" s="62">
        <v>4</v>
      </c>
      <c r="D26" s="62" t="s">
        <v>2650</v>
      </c>
      <c r="E26" s="85">
        <v>42012</v>
      </c>
      <c r="F26" s="2" t="s">
        <v>1179</v>
      </c>
      <c r="G26" s="8">
        <v>-2</v>
      </c>
      <c r="H26" s="8">
        <f t="shared" si="0"/>
        <v>3.5600000000000005</v>
      </c>
      <c r="I26" s="8"/>
    </row>
    <row r="27" spans="1:9">
      <c r="A27" s="62">
        <v>5.15</v>
      </c>
      <c r="B27" s="62" t="s">
        <v>841</v>
      </c>
      <c r="C27" s="62">
        <v>9</v>
      </c>
      <c r="D27" s="62" t="s">
        <v>2651</v>
      </c>
      <c r="E27" s="85">
        <v>42006</v>
      </c>
      <c r="F27" s="2" t="s">
        <v>1190</v>
      </c>
      <c r="G27" s="8">
        <v>2.12</v>
      </c>
      <c r="H27" s="8">
        <f t="shared" si="0"/>
        <v>5.6800000000000006</v>
      </c>
      <c r="I27" s="8"/>
    </row>
    <row r="28" spans="1:9">
      <c r="A28" s="62">
        <v>6.2</v>
      </c>
      <c r="B28" s="62" t="s">
        <v>2</v>
      </c>
      <c r="C28" s="62">
        <v>1</v>
      </c>
      <c r="D28" s="62" t="s">
        <v>2652</v>
      </c>
      <c r="E28" s="62">
        <v>9</v>
      </c>
      <c r="F28" s="2" t="s">
        <v>1195</v>
      </c>
      <c r="G28" s="8">
        <v>2.46</v>
      </c>
      <c r="H28" s="8">
        <f t="shared" si="0"/>
        <v>8.14</v>
      </c>
      <c r="I28" s="8"/>
    </row>
    <row r="29" spans="1:9">
      <c r="A29" s="8"/>
      <c r="B29" s="8"/>
      <c r="C29" s="8"/>
      <c r="D29" s="8"/>
      <c r="E29" s="8"/>
      <c r="F29" s="8"/>
      <c r="G29" s="8"/>
      <c r="H29" s="8">
        <f t="shared" si="0"/>
        <v>8.14</v>
      </c>
      <c r="I29" s="8"/>
    </row>
    <row r="30" spans="1:9">
      <c r="A30" s="8" t="s">
        <v>2653</v>
      </c>
      <c r="B30" s="53" t="s">
        <v>2654</v>
      </c>
      <c r="C30" s="8"/>
      <c r="D30" s="8"/>
      <c r="E30" s="8"/>
      <c r="F30" s="2" t="s">
        <v>1190</v>
      </c>
      <c r="G30" s="8">
        <v>3.28</v>
      </c>
      <c r="H30" s="8">
        <f t="shared" si="0"/>
        <v>11.42</v>
      </c>
      <c r="I30" s="8"/>
    </row>
    <row r="31" spans="1:9">
      <c r="A31" s="8" t="s">
        <v>2655</v>
      </c>
      <c r="B31" s="53" t="s">
        <v>2656</v>
      </c>
      <c r="C31" s="8"/>
      <c r="D31" s="8"/>
      <c r="E31" s="8"/>
      <c r="F31" s="2" t="s">
        <v>1190</v>
      </c>
      <c r="G31" s="8">
        <v>10.039999999999999</v>
      </c>
      <c r="H31" s="8">
        <f t="shared" si="0"/>
        <v>21.46</v>
      </c>
      <c r="I31" s="8"/>
    </row>
    <row r="32" spans="1:9">
      <c r="A32" s="8"/>
      <c r="B32" s="8"/>
      <c r="C32" s="8"/>
      <c r="D32" s="8"/>
      <c r="E32" s="8"/>
      <c r="F32" s="8"/>
      <c r="G32" s="8"/>
      <c r="H32" s="8">
        <f t="shared" si="0"/>
        <v>21.46</v>
      </c>
      <c r="I32" s="8"/>
    </row>
    <row r="33" spans="1:9">
      <c r="A33" s="8" t="s">
        <v>2657</v>
      </c>
      <c r="B33" s="53" t="s">
        <v>2658</v>
      </c>
      <c r="C33" s="8"/>
      <c r="D33" s="8"/>
      <c r="E33" s="8"/>
      <c r="F33" s="2" t="s">
        <v>1179</v>
      </c>
      <c r="G33" s="8">
        <v>-1</v>
      </c>
      <c r="H33" s="8">
        <f t="shared" si="0"/>
        <v>20.46</v>
      </c>
      <c r="I33" s="8"/>
    </row>
    <row r="34" spans="1:9">
      <c r="A34" s="8" t="s">
        <v>2659</v>
      </c>
      <c r="B34" s="53" t="s">
        <v>2660</v>
      </c>
      <c r="C34" s="8"/>
      <c r="D34" s="8"/>
      <c r="E34" s="8"/>
      <c r="F34" s="2" t="s">
        <v>1211</v>
      </c>
      <c r="G34" s="8">
        <v>-1</v>
      </c>
      <c r="H34" s="8">
        <f t="shared" si="0"/>
        <v>19.46</v>
      </c>
      <c r="I34" s="8"/>
    </row>
    <row r="35" spans="1:9">
      <c r="A35" s="8" t="s">
        <v>2661</v>
      </c>
      <c r="B35" s="53" t="s">
        <v>2662</v>
      </c>
      <c r="C35" s="8"/>
      <c r="D35" s="8"/>
      <c r="E35" s="8"/>
      <c r="F35" s="2" t="s">
        <v>1179</v>
      </c>
      <c r="G35" s="8">
        <v>-2</v>
      </c>
      <c r="H35" s="8">
        <f t="shared" si="0"/>
        <v>17.46</v>
      </c>
      <c r="I35" s="8"/>
    </row>
    <row r="36" spans="1:9">
      <c r="A36" s="8" t="s">
        <v>2663</v>
      </c>
      <c r="B36" s="53" t="s">
        <v>2664</v>
      </c>
      <c r="C36" s="8"/>
      <c r="D36" s="8"/>
      <c r="E36" s="8"/>
      <c r="F36" s="2" t="s">
        <v>1250</v>
      </c>
      <c r="G36" s="8">
        <v>-1</v>
      </c>
      <c r="H36" s="8">
        <f t="shared" si="0"/>
        <v>16.46</v>
      </c>
      <c r="I36" s="8"/>
    </row>
    <row r="37" spans="1:9">
      <c r="A37" s="8"/>
      <c r="B37" s="8"/>
      <c r="C37" s="8"/>
      <c r="D37" s="8"/>
      <c r="E37" s="8"/>
      <c r="F37" s="8"/>
      <c r="G37" s="8"/>
      <c r="H37" s="8">
        <f t="shared" si="0"/>
        <v>16.46</v>
      </c>
      <c r="I37" s="8"/>
    </row>
    <row r="38" spans="1:9">
      <c r="A38" s="8" t="s">
        <v>2665</v>
      </c>
      <c r="B38" s="53" t="s">
        <v>2666</v>
      </c>
      <c r="C38" s="8"/>
      <c r="D38" s="8"/>
      <c r="E38" s="8"/>
      <c r="F38" s="8" t="s">
        <v>1190</v>
      </c>
      <c r="G38" s="8">
        <v>2.34</v>
      </c>
      <c r="H38" s="8">
        <f t="shared" si="0"/>
        <v>18.8</v>
      </c>
      <c r="I38" s="8"/>
    </row>
    <row r="39" spans="1:9">
      <c r="A39" s="8" t="s">
        <v>2667</v>
      </c>
      <c r="B39" s="53" t="s">
        <v>2668</v>
      </c>
      <c r="C39" s="8"/>
      <c r="D39" s="8"/>
      <c r="E39" s="8"/>
      <c r="F39" s="8" t="s">
        <v>1250</v>
      </c>
      <c r="G39" s="8">
        <v>-1</v>
      </c>
      <c r="H39" s="8">
        <f t="shared" si="0"/>
        <v>17.8</v>
      </c>
      <c r="I39" s="8"/>
    </row>
    <row r="40" spans="1:9">
      <c r="A40" s="8" t="s">
        <v>2669</v>
      </c>
      <c r="B40" s="53" t="s">
        <v>2670</v>
      </c>
      <c r="C40" s="8"/>
      <c r="D40" s="8"/>
      <c r="E40" s="8"/>
      <c r="F40" s="8" t="s">
        <v>1179</v>
      </c>
      <c r="G40" s="8">
        <v>-1</v>
      </c>
      <c r="H40" s="8">
        <f t="shared" si="0"/>
        <v>16.8</v>
      </c>
      <c r="I40" s="8"/>
    </row>
    <row r="41" spans="1:9">
      <c r="A41" s="8"/>
      <c r="B41" s="8"/>
      <c r="C41" s="8"/>
      <c r="D41" s="8"/>
      <c r="E41" s="8"/>
      <c r="F41" s="8"/>
      <c r="G41" s="8"/>
      <c r="H41" s="8">
        <f t="shared" si="0"/>
        <v>16.8</v>
      </c>
      <c r="I41" s="8"/>
    </row>
    <row r="42" spans="1:9">
      <c r="A42" s="8" t="s">
        <v>2171</v>
      </c>
      <c r="B42" s="53" t="s">
        <v>2671</v>
      </c>
      <c r="C42" s="8"/>
      <c r="D42" s="8"/>
      <c r="E42" s="8"/>
      <c r="F42" s="8" t="s">
        <v>1190</v>
      </c>
      <c r="G42" s="8">
        <v>1.97</v>
      </c>
      <c r="H42" s="8">
        <f t="shared" si="0"/>
        <v>18.77</v>
      </c>
      <c r="I42" s="8"/>
    </row>
    <row r="43" spans="1:9">
      <c r="A43" s="8" t="s">
        <v>2672</v>
      </c>
      <c r="B43" s="53" t="s">
        <v>2673</v>
      </c>
      <c r="C43" s="8"/>
      <c r="D43" s="8"/>
      <c r="E43" s="8"/>
      <c r="F43" s="8" t="s">
        <v>1190</v>
      </c>
      <c r="G43" s="8">
        <v>4.3</v>
      </c>
      <c r="H43" s="8">
        <f t="shared" si="0"/>
        <v>23.07</v>
      </c>
      <c r="I43" s="8"/>
    </row>
    <row r="44" spans="1:9">
      <c r="A44" s="8" t="s">
        <v>2674</v>
      </c>
      <c r="B44" s="53" t="s">
        <v>2675</v>
      </c>
      <c r="C44" s="8"/>
      <c r="D44" s="8"/>
      <c r="E44" s="8"/>
      <c r="F44" s="8" t="s">
        <v>1195</v>
      </c>
      <c r="G44" s="8">
        <v>-1</v>
      </c>
      <c r="H44" s="8">
        <f t="shared" si="0"/>
        <v>22.07</v>
      </c>
      <c r="I44" s="8"/>
    </row>
    <row r="45" spans="1:9">
      <c r="A45" s="8" t="s">
        <v>2676</v>
      </c>
      <c r="B45" s="53" t="s">
        <v>2677</v>
      </c>
      <c r="C45" s="8"/>
      <c r="D45" s="8"/>
      <c r="E45" s="8"/>
      <c r="F45" s="8" t="s">
        <v>1179</v>
      </c>
      <c r="G45" s="8">
        <v>-2</v>
      </c>
      <c r="H45" s="8">
        <f t="shared" si="0"/>
        <v>20.07</v>
      </c>
      <c r="I45" s="8"/>
    </row>
    <row r="46" spans="1:9">
      <c r="A46" s="8"/>
      <c r="B46" s="8"/>
      <c r="C46" s="8"/>
      <c r="D46" s="8"/>
      <c r="E46" s="8"/>
      <c r="F46" s="8"/>
      <c r="G46" s="8"/>
      <c r="H46" s="8">
        <f t="shared" si="0"/>
        <v>20.07</v>
      </c>
      <c r="I46" s="8"/>
    </row>
    <row r="47" spans="1:9" ht="16.5">
      <c r="A47" s="63" t="s">
        <v>2678</v>
      </c>
      <c r="B47" s="8"/>
      <c r="C47" s="8"/>
      <c r="D47" s="8"/>
      <c r="E47" s="8"/>
      <c r="F47" s="8" t="s">
        <v>1190</v>
      </c>
      <c r="G47" s="8">
        <v>4.7</v>
      </c>
      <c r="H47" s="8">
        <f t="shared" si="0"/>
        <v>24.77</v>
      </c>
      <c r="I47" s="8"/>
    </row>
    <row r="48" spans="1:9">
      <c r="A48" s="8"/>
      <c r="B48" s="8"/>
      <c r="C48" s="8"/>
      <c r="D48" s="8"/>
      <c r="E48" s="8"/>
      <c r="F48" s="8"/>
      <c r="G48" s="8"/>
      <c r="H48" s="8">
        <f t="shared" si="0"/>
        <v>24.77</v>
      </c>
      <c r="I48" s="8"/>
    </row>
    <row r="49" spans="1:9">
      <c r="A49" s="8" t="s">
        <v>2679</v>
      </c>
      <c r="B49" s="8" t="s">
        <v>2680</v>
      </c>
      <c r="C49" s="8"/>
      <c r="D49" s="8"/>
      <c r="E49" s="8"/>
      <c r="F49" s="8" t="s">
        <v>1250</v>
      </c>
      <c r="G49" s="8">
        <v>-1</v>
      </c>
      <c r="H49" s="8">
        <f t="shared" si="0"/>
        <v>23.77</v>
      </c>
      <c r="I49" s="8"/>
    </row>
    <row r="50" spans="1:9" ht="42.75">
      <c r="A50" s="83" t="s">
        <v>2681</v>
      </c>
      <c r="B50" s="83" t="s">
        <v>2682</v>
      </c>
      <c r="C50" s="8"/>
      <c r="D50" s="8"/>
      <c r="E50" s="8"/>
      <c r="F50" s="8" t="s">
        <v>1179</v>
      </c>
      <c r="G50" s="8">
        <v>-1</v>
      </c>
      <c r="H50" s="8">
        <f t="shared" si="0"/>
        <v>22.77</v>
      </c>
      <c r="I50" s="8"/>
    </row>
    <row r="51" spans="1:9">
      <c r="A51" s="8"/>
      <c r="B51" s="8"/>
      <c r="C51" s="8"/>
      <c r="D51" s="8"/>
      <c r="E51" s="8"/>
      <c r="F51" s="8"/>
      <c r="G51" s="8"/>
      <c r="H51" s="8">
        <f t="shared" si="0"/>
        <v>22.77</v>
      </c>
      <c r="I51" s="8"/>
    </row>
    <row r="52" spans="1:9">
      <c r="A52" s="8" t="s">
        <v>2632</v>
      </c>
      <c r="B52" s="8" t="s">
        <v>2273</v>
      </c>
      <c r="C52" s="8"/>
      <c r="D52" s="8"/>
      <c r="E52" s="8"/>
      <c r="F52" s="8" t="s">
        <v>1179</v>
      </c>
      <c r="G52" s="8">
        <v>-2</v>
      </c>
      <c r="H52" s="8">
        <f t="shared" si="0"/>
        <v>20.77</v>
      </c>
      <c r="I52" s="8"/>
    </row>
    <row r="53" spans="1:9">
      <c r="A53" s="8" t="s">
        <v>2185</v>
      </c>
      <c r="B53" s="8" t="s">
        <v>2683</v>
      </c>
      <c r="C53" s="8"/>
      <c r="D53" s="8"/>
      <c r="E53" s="8"/>
      <c r="F53" s="8" t="s">
        <v>1190</v>
      </c>
      <c r="G53" s="8">
        <v>1.57</v>
      </c>
      <c r="H53" s="8">
        <f t="shared" si="0"/>
        <v>22.34</v>
      </c>
      <c r="I53" s="8"/>
    </row>
    <row r="54" spans="1:9">
      <c r="A54" s="8"/>
      <c r="B54" s="8"/>
      <c r="C54" s="8"/>
      <c r="D54" s="8"/>
      <c r="E54" s="8"/>
      <c r="F54" s="8"/>
      <c r="G54" s="8"/>
      <c r="H54" s="8">
        <f t="shared" si="0"/>
        <v>22.34</v>
      </c>
      <c r="I54" s="8"/>
    </row>
    <row r="55" spans="1:9">
      <c r="A55" s="8" t="s">
        <v>2684</v>
      </c>
      <c r="B55" s="8" t="s">
        <v>2685</v>
      </c>
      <c r="C55" s="8"/>
      <c r="D55" s="8"/>
      <c r="E55" s="8"/>
      <c r="F55" s="8" t="s">
        <v>1190</v>
      </c>
      <c r="G55" s="8">
        <v>4.3</v>
      </c>
      <c r="H55" s="8">
        <f t="shared" si="0"/>
        <v>26.64</v>
      </c>
      <c r="I55" s="8"/>
    </row>
    <row r="56" spans="1:9">
      <c r="A56" s="8" t="s">
        <v>2686</v>
      </c>
      <c r="B56" s="8" t="s">
        <v>2687</v>
      </c>
      <c r="C56" s="8"/>
      <c r="D56" s="8"/>
      <c r="E56" s="8"/>
      <c r="F56" s="8" t="s">
        <v>1195</v>
      </c>
      <c r="G56" s="8">
        <v>-1</v>
      </c>
      <c r="H56" s="8">
        <f t="shared" si="0"/>
        <v>25.64</v>
      </c>
      <c r="I56" s="8"/>
    </row>
    <row r="57" spans="1:9">
      <c r="A57" s="8" t="s">
        <v>2688</v>
      </c>
      <c r="B57" s="8" t="s">
        <v>2689</v>
      </c>
      <c r="C57" s="8"/>
      <c r="D57" s="8"/>
      <c r="E57" s="8"/>
      <c r="F57" s="8" t="s">
        <v>1195</v>
      </c>
      <c r="G57" s="8">
        <v>0.09</v>
      </c>
      <c r="H57" s="8">
        <f t="shared" si="0"/>
        <v>25.73</v>
      </c>
      <c r="I57" s="8"/>
    </row>
    <row r="58" spans="1:9">
      <c r="A58" s="8" t="s">
        <v>2177</v>
      </c>
      <c r="B58" s="8" t="s">
        <v>2690</v>
      </c>
      <c r="C58" s="8"/>
      <c r="D58" s="8"/>
      <c r="E58" s="8"/>
      <c r="F58" s="8" t="s">
        <v>1179</v>
      </c>
      <c r="G58" s="8">
        <v>-2</v>
      </c>
      <c r="H58" s="8">
        <f t="shared" si="0"/>
        <v>23.73</v>
      </c>
      <c r="I58" s="8"/>
    </row>
    <row r="59" spans="1:9">
      <c r="A59" s="8"/>
      <c r="B59" s="8"/>
      <c r="C59" s="8"/>
      <c r="D59" s="8"/>
      <c r="E59" s="8"/>
      <c r="F59" s="8"/>
      <c r="G59" s="8"/>
      <c r="H59" s="8">
        <f t="shared" si="0"/>
        <v>23.73</v>
      </c>
      <c r="I59" s="8"/>
    </row>
    <row r="60" spans="1:9">
      <c r="A60" s="8" t="s">
        <v>2691</v>
      </c>
      <c r="B60" s="8" t="s">
        <v>2692</v>
      </c>
      <c r="C60" s="8"/>
      <c r="D60" s="8"/>
      <c r="E60" s="8"/>
      <c r="F60" s="8" t="s">
        <v>1190</v>
      </c>
      <c r="G60" s="8">
        <v>1.1399999999999999</v>
      </c>
      <c r="H60" s="8">
        <f t="shared" si="0"/>
        <v>24.87</v>
      </c>
      <c r="I60" s="8"/>
    </row>
    <row r="61" spans="1:9">
      <c r="A61" s="8" t="s">
        <v>2693</v>
      </c>
      <c r="B61" s="8" t="s">
        <v>2694</v>
      </c>
      <c r="C61" s="8"/>
      <c r="D61" s="8"/>
      <c r="E61" s="8"/>
      <c r="F61" s="8" t="s">
        <v>1190</v>
      </c>
      <c r="G61" s="8">
        <v>0.1</v>
      </c>
      <c r="H61" s="8">
        <f t="shared" si="0"/>
        <v>24.970000000000002</v>
      </c>
      <c r="I61" s="8"/>
    </row>
    <row r="62" spans="1:9">
      <c r="A62" s="8" t="s">
        <v>2695</v>
      </c>
      <c r="B62" s="8" t="s">
        <v>2696</v>
      </c>
      <c r="C62" s="8"/>
      <c r="D62" s="8"/>
      <c r="E62" s="8"/>
      <c r="F62" s="8" t="s">
        <v>1179</v>
      </c>
      <c r="G62" s="8"/>
      <c r="H62" s="8">
        <f t="shared" si="0"/>
        <v>24.970000000000002</v>
      </c>
      <c r="I62" s="8"/>
    </row>
    <row r="63" spans="1:9">
      <c r="A63" s="8"/>
      <c r="B63" s="8"/>
      <c r="C63" s="8"/>
      <c r="D63" s="8"/>
      <c r="E63" s="8"/>
      <c r="F63" s="8"/>
      <c r="G63" s="8"/>
      <c r="H63" s="8">
        <f t="shared" si="0"/>
        <v>24.970000000000002</v>
      </c>
      <c r="I63" s="8"/>
    </row>
    <row r="64" spans="1:9">
      <c r="A64" s="8" t="s">
        <v>2697</v>
      </c>
      <c r="B64" s="8" t="s">
        <v>2698</v>
      </c>
      <c r="C64" s="8"/>
      <c r="D64" s="8"/>
      <c r="E64" s="8"/>
      <c r="F64" s="8" t="s">
        <v>1250</v>
      </c>
      <c r="G64" s="8">
        <v>0.55000000000000004</v>
      </c>
      <c r="H64" s="8">
        <f t="shared" si="0"/>
        <v>25.520000000000003</v>
      </c>
      <c r="I64" s="8"/>
    </row>
    <row r="65" spans="1:9">
      <c r="A65" s="8" t="s">
        <v>2699</v>
      </c>
      <c r="B65" s="8" t="s">
        <v>2700</v>
      </c>
      <c r="C65" s="8"/>
      <c r="D65" s="8"/>
      <c r="E65" s="8"/>
      <c r="F65" s="8" t="s">
        <v>1195</v>
      </c>
      <c r="G65" s="8">
        <v>-0.11</v>
      </c>
      <c r="H65" s="8">
        <f t="shared" si="0"/>
        <v>25.410000000000004</v>
      </c>
      <c r="I65" s="8"/>
    </row>
    <row r="66" spans="1:9">
      <c r="A66" s="8" t="s">
        <v>2695</v>
      </c>
      <c r="B66" s="8" t="s">
        <v>2701</v>
      </c>
      <c r="C66" s="8"/>
      <c r="D66" s="8"/>
      <c r="E66" s="8"/>
      <c r="F66" s="8" t="s">
        <v>1179</v>
      </c>
      <c r="G66" s="8">
        <v>-2</v>
      </c>
      <c r="H66" s="8">
        <f t="shared" ref="H66:H98" si="1">+H65+G66</f>
        <v>23.410000000000004</v>
      </c>
      <c r="I66" s="8"/>
    </row>
    <row r="67" spans="1:9">
      <c r="A67" s="8"/>
      <c r="B67" s="8"/>
      <c r="C67" s="8"/>
      <c r="D67" s="8"/>
      <c r="E67" s="8"/>
      <c r="F67" s="8"/>
      <c r="G67" s="8"/>
      <c r="H67" s="8">
        <f t="shared" si="1"/>
        <v>23.410000000000004</v>
      </c>
      <c r="I67" s="8"/>
    </row>
    <row r="68" spans="1:9">
      <c r="A68" s="8" t="s">
        <v>2702</v>
      </c>
      <c r="B68" s="8" t="s">
        <v>2703</v>
      </c>
      <c r="C68" s="8"/>
      <c r="D68" s="8"/>
      <c r="E68" s="8"/>
      <c r="F68" s="8" t="s">
        <v>1250</v>
      </c>
      <c r="G68" s="8">
        <v>-1</v>
      </c>
      <c r="H68" s="8">
        <f t="shared" si="1"/>
        <v>22.410000000000004</v>
      </c>
      <c r="I68" s="8"/>
    </row>
    <row r="69" spans="1:9">
      <c r="A69" s="8"/>
      <c r="B69" s="8"/>
      <c r="C69" s="8"/>
      <c r="D69" s="8"/>
      <c r="E69" s="8"/>
      <c r="F69" s="8"/>
      <c r="G69" s="8"/>
      <c r="H69" s="8">
        <f t="shared" si="1"/>
        <v>22.410000000000004</v>
      </c>
      <c r="I69" s="8"/>
    </row>
    <row r="70" spans="1:9">
      <c r="A70" s="8" t="s">
        <v>2704</v>
      </c>
      <c r="B70" s="8" t="s">
        <v>2705</v>
      </c>
      <c r="C70" s="8"/>
      <c r="D70" s="8"/>
      <c r="E70" s="8"/>
      <c r="F70" s="8" t="s">
        <v>1195</v>
      </c>
      <c r="G70" s="8">
        <v>-1</v>
      </c>
      <c r="H70" s="8">
        <f t="shared" si="1"/>
        <v>21.410000000000004</v>
      </c>
      <c r="I70" s="8"/>
    </row>
    <row r="71" spans="1:9">
      <c r="A71" s="8" t="s">
        <v>2706</v>
      </c>
      <c r="B71" s="8" t="s">
        <v>2707</v>
      </c>
      <c r="C71" s="8"/>
      <c r="D71" s="8"/>
      <c r="E71" s="8"/>
      <c r="F71" s="8" t="s">
        <v>1211</v>
      </c>
      <c r="G71" s="8">
        <v>-1</v>
      </c>
      <c r="H71" s="8">
        <f t="shared" si="1"/>
        <v>20.410000000000004</v>
      </c>
      <c r="I71" s="8"/>
    </row>
    <row r="72" spans="1:9">
      <c r="A72" s="8"/>
      <c r="B72" s="8"/>
      <c r="C72" s="8"/>
      <c r="D72" s="8"/>
      <c r="E72" s="8"/>
      <c r="F72" s="8"/>
      <c r="G72" s="8"/>
      <c r="H72" s="8">
        <f t="shared" si="1"/>
        <v>20.410000000000004</v>
      </c>
      <c r="I72" s="8"/>
    </row>
    <row r="73" spans="1:9">
      <c r="A73" s="8" t="s">
        <v>2708</v>
      </c>
      <c r="B73" s="8" t="s">
        <v>2709</v>
      </c>
      <c r="C73" s="8"/>
      <c r="D73" s="8"/>
      <c r="E73" s="8"/>
      <c r="F73" s="8" t="s">
        <v>1179</v>
      </c>
      <c r="G73" s="8">
        <v>-1</v>
      </c>
      <c r="H73" s="8">
        <f t="shared" si="1"/>
        <v>19.410000000000004</v>
      </c>
      <c r="I73" s="8"/>
    </row>
    <row r="74" spans="1:9">
      <c r="A74" s="8"/>
      <c r="B74" s="8"/>
      <c r="C74" s="8"/>
      <c r="D74" s="8"/>
      <c r="E74" s="8"/>
      <c r="F74" s="8"/>
      <c r="G74" s="8"/>
      <c r="H74" s="8">
        <f t="shared" si="1"/>
        <v>19.410000000000004</v>
      </c>
      <c r="I74" s="8"/>
    </row>
    <row r="75" spans="1:9">
      <c r="A75" s="8" t="s">
        <v>1620</v>
      </c>
      <c r="B75" s="8" t="s">
        <v>2710</v>
      </c>
      <c r="C75" s="8"/>
      <c r="D75" s="8"/>
      <c r="E75" s="8"/>
      <c r="F75" s="8" t="s">
        <v>1179</v>
      </c>
      <c r="G75" s="8">
        <v>-2</v>
      </c>
      <c r="H75" s="8">
        <f t="shared" si="1"/>
        <v>17.410000000000004</v>
      </c>
      <c r="I75" s="8"/>
    </row>
    <row r="76" spans="1:9">
      <c r="A76" s="8" t="s">
        <v>2711</v>
      </c>
      <c r="B76" s="8" t="s">
        <v>2140</v>
      </c>
      <c r="C76" s="8"/>
      <c r="D76" s="8"/>
      <c r="E76" s="8"/>
      <c r="F76" s="8" t="s">
        <v>1179</v>
      </c>
      <c r="G76" s="8">
        <v>-2</v>
      </c>
      <c r="H76" s="8">
        <f t="shared" si="1"/>
        <v>15.410000000000004</v>
      </c>
      <c r="I76" s="8"/>
    </row>
    <row r="77" spans="1:9">
      <c r="A77" s="8" t="s">
        <v>2712</v>
      </c>
      <c r="B77" s="8" t="s">
        <v>2713</v>
      </c>
      <c r="C77" s="8"/>
      <c r="D77" s="8"/>
      <c r="E77" s="8"/>
      <c r="F77" s="8" t="s">
        <v>1190</v>
      </c>
      <c r="G77" s="8">
        <v>2.63</v>
      </c>
      <c r="H77" s="8">
        <f t="shared" si="1"/>
        <v>18.040000000000003</v>
      </c>
      <c r="I77" s="8"/>
    </row>
    <row r="78" spans="1:9">
      <c r="A78" s="8" t="s">
        <v>2714</v>
      </c>
      <c r="B78" s="8" t="s">
        <v>2715</v>
      </c>
      <c r="C78" s="8"/>
      <c r="D78" s="8"/>
      <c r="E78" s="8"/>
      <c r="F78" s="8" t="s">
        <v>1250</v>
      </c>
      <c r="G78" s="8">
        <v>-1</v>
      </c>
      <c r="H78" s="8">
        <f t="shared" si="1"/>
        <v>17.040000000000003</v>
      </c>
      <c r="I78" s="8"/>
    </row>
    <row r="79" spans="1:9">
      <c r="A79" s="8" t="s">
        <v>2716</v>
      </c>
      <c r="B79" s="8" t="s">
        <v>2717</v>
      </c>
      <c r="C79" s="8"/>
      <c r="D79" s="8"/>
      <c r="E79" s="8"/>
      <c r="F79" s="8" t="s">
        <v>1211</v>
      </c>
      <c r="G79" s="8">
        <v>-1</v>
      </c>
      <c r="H79" s="8">
        <f t="shared" si="1"/>
        <v>16.040000000000003</v>
      </c>
      <c r="I79" s="8"/>
    </row>
    <row r="80" spans="1:9">
      <c r="A80" s="8" t="s">
        <v>2718</v>
      </c>
      <c r="B80" s="8" t="s">
        <v>2719</v>
      </c>
      <c r="C80" s="8"/>
      <c r="D80" s="8"/>
      <c r="E80" s="8"/>
      <c r="F80" s="8" t="s">
        <v>1190</v>
      </c>
      <c r="G80" s="8">
        <v>0.15</v>
      </c>
      <c r="H80" s="8">
        <f t="shared" si="1"/>
        <v>16.190000000000001</v>
      </c>
      <c r="I80" s="8"/>
    </row>
    <row r="81" spans="1:9">
      <c r="A81" s="8"/>
      <c r="B81" s="8"/>
      <c r="C81" s="8"/>
      <c r="D81" s="8"/>
      <c r="E81" s="8"/>
      <c r="F81" s="8"/>
      <c r="G81" s="8"/>
      <c r="H81" s="8">
        <f t="shared" si="1"/>
        <v>16.190000000000001</v>
      </c>
      <c r="I81" s="8"/>
    </row>
    <row r="82" spans="1:9">
      <c r="A82" s="8" t="s">
        <v>2720</v>
      </c>
      <c r="B82" s="8" t="s">
        <v>2721</v>
      </c>
      <c r="C82" s="8"/>
      <c r="D82" s="8"/>
      <c r="E82" s="8"/>
      <c r="F82" s="8" t="s">
        <v>1250</v>
      </c>
      <c r="G82" s="8">
        <v>-1</v>
      </c>
      <c r="H82" s="8">
        <f t="shared" si="1"/>
        <v>15.190000000000001</v>
      </c>
      <c r="I82" s="8"/>
    </row>
    <row r="83" spans="1:9">
      <c r="A83" s="8" t="s">
        <v>2722</v>
      </c>
      <c r="B83" s="8" t="s">
        <v>2723</v>
      </c>
      <c r="C83" s="8"/>
      <c r="D83" s="8"/>
      <c r="E83" s="8"/>
      <c r="F83" s="8" t="s">
        <v>1179</v>
      </c>
      <c r="G83" s="8">
        <v>-1</v>
      </c>
      <c r="H83" s="8">
        <f t="shared" si="1"/>
        <v>14.190000000000001</v>
      </c>
      <c r="I83" s="8"/>
    </row>
    <row r="84" spans="1:9">
      <c r="A84" s="8" t="s">
        <v>2724</v>
      </c>
      <c r="B84" s="8" t="s">
        <v>2725</v>
      </c>
      <c r="C84" s="8"/>
      <c r="D84" s="8"/>
      <c r="E84" s="8"/>
      <c r="F84" s="8" t="s">
        <v>2499</v>
      </c>
      <c r="G84" s="8">
        <v>-1</v>
      </c>
      <c r="H84" s="8">
        <f t="shared" si="1"/>
        <v>13.190000000000001</v>
      </c>
      <c r="I84" s="8"/>
    </row>
    <row r="85" spans="1:9">
      <c r="A85" s="8" t="s">
        <v>2726</v>
      </c>
      <c r="B85" s="8" t="s">
        <v>2552</v>
      </c>
      <c r="C85" s="8"/>
      <c r="D85" s="8"/>
      <c r="E85" s="8"/>
      <c r="F85" s="8" t="s">
        <v>1250</v>
      </c>
      <c r="G85" s="8">
        <v>-1</v>
      </c>
      <c r="H85" s="8">
        <f t="shared" si="1"/>
        <v>12.190000000000001</v>
      </c>
      <c r="I85" s="8"/>
    </row>
    <row r="86" spans="1:9">
      <c r="A86" s="8"/>
      <c r="B86" s="8"/>
      <c r="C86" s="8"/>
      <c r="D86" s="8"/>
      <c r="E86" s="8"/>
      <c r="F86" s="8"/>
      <c r="G86" s="8"/>
      <c r="H86" s="8">
        <f t="shared" si="1"/>
        <v>12.190000000000001</v>
      </c>
      <c r="I86" s="8"/>
    </row>
    <row r="87" spans="1:9">
      <c r="A87" s="8" t="s">
        <v>2727</v>
      </c>
      <c r="B87" s="8" t="s">
        <v>2728</v>
      </c>
      <c r="C87" s="8"/>
      <c r="D87" s="8"/>
      <c r="E87" s="8"/>
      <c r="F87" s="8" t="s">
        <v>1250</v>
      </c>
      <c r="G87" s="8">
        <v>-1</v>
      </c>
      <c r="H87" s="8">
        <f t="shared" si="1"/>
        <v>11.190000000000001</v>
      </c>
      <c r="I87" s="8"/>
    </row>
    <row r="88" spans="1:9">
      <c r="A88" s="8" t="s">
        <v>2729</v>
      </c>
      <c r="B88" s="8" t="s">
        <v>2730</v>
      </c>
      <c r="C88" s="8"/>
      <c r="D88" s="8"/>
      <c r="E88" s="8"/>
      <c r="F88" s="8" t="s">
        <v>1190</v>
      </c>
      <c r="G88" s="8">
        <v>2.31</v>
      </c>
      <c r="H88" s="8">
        <f t="shared" si="1"/>
        <v>13.500000000000002</v>
      </c>
      <c r="I88" s="8"/>
    </row>
    <row r="89" spans="1:9">
      <c r="A89" s="8" t="s">
        <v>2731</v>
      </c>
      <c r="B89" s="8" t="s">
        <v>2611</v>
      </c>
      <c r="C89" s="8"/>
      <c r="D89" s="8"/>
      <c r="E89" s="8"/>
      <c r="F89" s="8" t="s">
        <v>1190</v>
      </c>
      <c r="G89" s="8">
        <v>3.3</v>
      </c>
      <c r="H89" s="8">
        <f t="shared" si="1"/>
        <v>16.8</v>
      </c>
      <c r="I89" s="8"/>
    </row>
    <row r="90" spans="1:9">
      <c r="A90" s="8" t="s">
        <v>2732</v>
      </c>
      <c r="B90" s="8" t="s">
        <v>2733</v>
      </c>
      <c r="C90" s="8"/>
      <c r="D90" s="8"/>
      <c r="E90" s="8"/>
      <c r="F90" s="8" t="s">
        <v>1195</v>
      </c>
      <c r="G90" s="8">
        <v>-1</v>
      </c>
      <c r="H90" s="8">
        <f t="shared" si="1"/>
        <v>15.8</v>
      </c>
      <c r="I90" s="8"/>
    </row>
    <row r="91" spans="1:9">
      <c r="A91" s="8" t="s">
        <v>2734</v>
      </c>
      <c r="B91" s="8" t="s">
        <v>2735</v>
      </c>
      <c r="C91" s="8"/>
      <c r="D91" s="8"/>
      <c r="E91" s="8"/>
      <c r="F91" s="8" t="s">
        <v>1179</v>
      </c>
      <c r="G91" s="8">
        <v>-2</v>
      </c>
      <c r="H91" s="8">
        <f t="shared" si="1"/>
        <v>13.8</v>
      </c>
      <c r="I91" s="8"/>
    </row>
    <row r="92" spans="1:9">
      <c r="A92" s="8" t="s">
        <v>2736</v>
      </c>
      <c r="B92" s="8" t="s">
        <v>2737</v>
      </c>
      <c r="C92" s="8"/>
      <c r="D92" s="8"/>
      <c r="E92" s="8"/>
      <c r="F92" s="8" t="s">
        <v>1179</v>
      </c>
      <c r="G92" s="8">
        <v>-1</v>
      </c>
      <c r="H92" s="8">
        <f t="shared" si="1"/>
        <v>12.8</v>
      </c>
      <c r="I92" s="8"/>
    </row>
    <row r="93" spans="1:9">
      <c r="A93" s="8" t="s">
        <v>2738</v>
      </c>
      <c r="B93" s="8" t="s">
        <v>2739</v>
      </c>
      <c r="C93" s="8"/>
      <c r="D93" s="8"/>
      <c r="E93" s="8"/>
      <c r="F93" s="8" t="s">
        <v>1179</v>
      </c>
      <c r="G93" s="8">
        <v>-1</v>
      </c>
      <c r="H93" s="8">
        <f t="shared" si="1"/>
        <v>11.8</v>
      </c>
      <c r="I93" s="8"/>
    </row>
    <row r="94" spans="1:9">
      <c r="A94" s="8" t="s">
        <v>2740</v>
      </c>
      <c r="B94" s="8" t="s">
        <v>2741</v>
      </c>
      <c r="C94" s="8"/>
      <c r="D94" s="8"/>
      <c r="E94" s="8"/>
      <c r="F94" s="8" t="s">
        <v>1179</v>
      </c>
      <c r="G94" s="8">
        <v>-1</v>
      </c>
      <c r="H94" s="8">
        <f t="shared" si="1"/>
        <v>10.8</v>
      </c>
      <c r="I94" s="8"/>
    </row>
    <row r="95" spans="1:9">
      <c r="A95" s="8"/>
      <c r="B95" s="8"/>
      <c r="C95" s="8"/>
      <c r="D95" s="8"/>
      <c r="E95" s="8"/>
      <c r="F95" s="8"/>
      <c r="G95" s="8"/>
      <c r="H95" s="8">
        <f t="shared" si="1"/>
        <v>10.8</v>
      </c>
      <c r="I95" s="8"/>
    </row>
    <row r="96" spans="1:9">
      <c r="A96" s="8" t="s">
        <v>2742</v>
      </c>
      <c r="B96" s="8" t="s">
        <v>2743</v>
      </c>
      <c r="C96" s="8"/>
      <c r="D96" s="8"/>
      <c r="E96" s="8"/>
      <c r="F96" s="8" t="s">
        <v>1179</v>
      </c>
      <c r="G96" s="8">
        <v>-1</v>
      </c>
      <c r="H96" s="8">
        <f t="shared" si="1"/>
        <v>9.8000000000000007</v>
      </c>
      <c r="I96" s="8"/>
    </row>
    <row r="97" spans="1:9">
      <c r="A97" s="8"/>
      <c r="B97" s="8"/>
      <c r="C97" s="8"/>
      <c r="D97" s="8"/>
      <c r="E97" s="8"/>
      <c r="F97" s="8"/>
      <c r="G97" s="8"/>
      <c r="H97" s="8">
        <f t="shared" si="1"/>
        <v>9.8000000000000007</v>
      </c>
      <c r="I97" s="8"/>
    </row>
    <row r="98" spans="1:9">
      <c r="A98" s="8" t="s">
        <v>2744</v>
      </c>
      <c r="B98" s="8" t="s">
        <v>2745</v>
      </c>
      <c r="C98" s="8"/>
      <c r="D98" s="8"/>
      <c r="E98" s="8"/>
      <c r="F98" s="8" t="s">
        <v>1179</v>
      </c>
      <c r="G98" s="8">
        <v>-1</v>
      </c>
      <c r="H98" s="8">
        <f t="shared" si="1"/>
        <v>8.8000000000000007</v>
      </c>
      <c r="I98" s="8">
        <f>SUM(G2:G98)</f>
        <v>8.8000000000000007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7"/>
  <sheetViews>
    <sheetView workbookViewId="0">
      <selection activeCell="A2" sqref="A2:I117"/>
    </sheetView>
  </sheetViews>
  <sheetFormatPr defaultRowHeight="15"/>
  <sheetData>
    <row r="2" spans="1:9" ht="15.75">
      <c r="A2" s="9">
        <v>41699</v>
      </c>
      <c r="B2" s="1" t="s">
        <v>133</v>
      </c>
      <c r="C2" s="1" t="s">
        <v>158</v>
      </c>
      <c r="D2" s="1">
        <v>8.0500000000000007</v>
      </c>
      <c r="E2" s="1" t="s">
        <v>18</v>
      </c>
      <c r="F2" s="3">
        <v>0</v>
      </c>
      <c r="G2" s="8"/>
      <c r="H2" s="8">
        <f t="shared" ref="H2:H33" si="0">IF(F2=1,1*G2,-1)</f>
        <v>-1</v>
      </c>
      <c r="I2" s="8">
        <f>+H2+Feb!I89</f>
        <v>-14.270000000000003</v>
      </c>
    </row>
    <row r="3" spans="1:9" ht="15.75">
      <c r="A3" s="8"/>
      <c r="B3" s="1" t="s">
        <v>159</v>
      </c>
      <c r="C3" s="7" t="s">
        <v>160</v>
      </c>
      <c r="D3" s="7">
        <v>1.45</v>
      </c>
      <c r="E3" s="1" t="s">
        <v>37</v>
      </c>
      <c r="F3" s="3">
        <v>0</v>
      </c>
      <c r="G3" s="8"/>
      <c r="H3" s="8">
        <f t="shared" si="0"/>
        <v>-1</v>
      </c>
      <c r="I3" s="8">
        <f t="shared" ref="I3:I34" si="1">+H3+I2</f>
        <v>-15.270000000000003</v>
      </c>
    </row>
    <row r="4" spans="1:9" ht="15.75">
      <c r="A4" s="9">
        <v>41700</v>
      </c>
      <c r="B4" s="1" t="s">
        <v>161</v>
      </c>
      <c r="C4" s="7" t="s">
        <v>162</v>
      </c>
      <c r="D4" s="7">
        <v>2.4</v>
      </c>
      <c r="E4" s="1" t="s">
        <v>163</v>
      </c>
      <c r="F4" s="3">
        <v>0</v>
      </c>
      <c r="G4" s="8"/>
      <c r="H4" s="8">
        <f t="shared" si="0"/>
        <v>-1</v>
      </c>
      <c r="I4" s="8">
        <f t="shared" si="1"/>
        <v>-16.270000000000003</v>
      </c>
    </row>
    <row r="5" spans="1:9" ht="15.75">
      <c r="A5" s="8"/>
      <c r="B5" s="1" t="s">
        <v>4</v>
      </c>
      <c r="C5" s="7" t="s">
        <v>164</v>
      </c>
      <c r="D5" s="7">
        <v>5</v>
      </c>
      <c r="E5" s="1" t="s">
        <v>165</v>
      </c>
      <c r="F5" s="3">
        <v>2</v>
      </c>
      <c r="G5" s="8"/>
      <c r="H5" s="8">
        <f t="shared" si="0"/>
        <v>-1</v>
      </c>
      <c r="I5" s="8">
        <f t="shared" si="1"/>
        <v>-17.270000000000003</v>
      </c>
    </row>
    <row r="6" spans="1:9" ht="15.75">
      <c r="A6" s="9">
        <v>41701</v>
      </c>
      <c r="B6" s="1" t="s">
        <v>133</v>
      </c>
      <c r="C6" s="7">
        <v>2.4</v>
      </c>
      <c r="D6" s="1" t="s">
        <v>15</v>
      </c>
      <c r="E6" s="7" t="s">
        <v>166</v>
      </c>
      <c r="F6" s="3">
        <v>1</v>
      </c>
      <c r="G6" s="8">
        <v>3.4</v>
      </c>
      <c r="H6" s="8">
        <f t="shared" si="0"/>
        <v>3.4</v>
      </c>
      <c r="I6" s="8">
        <f t="shared" si="1"/>
        <v>-13.870000000000003</v>
      </c>
    </row>
    <row r="7" spans="1:9" ht="15.75">
      <c r="A7" s="8"/>
      <c r="B7" s="1" t="s">
        <v>145</v>
      </c>
      <c r="C7" s="7">
        <v>4.55</v>
      </c>
      <c r="D7" s="1" t="s">
        <v>2</v>
      </c>
      <c r="E7" s="7" t="s">
        <v>167</v>
      </c>
      <c r="F7" s="3">
        <v>1</v>
      </c>
      <c r="G7" s="8">
        <v>0.67</v>
      </c>
      <c r="H7" s="8">
        <f t="shared" si="0"/>
        <v>0.67</v>
      </c>
      <c r="I7" s="8">
        <f t="shared" si="1"/>
        <v>-13.200000000000003</v>
      </c>
    </row>
    <row r="8" spans="1:9" ht="15.75">
      <c r="A8" s="9">
        <v>41702</v>
      </c>
      <c r="B8" s="1" t="s">
        <v>61</v>
      </c>
      <c r="C8" s="1">
        <v>2.1</v>
      </c>
      <c r="D8" s="1" t="s">
        <v>13</v>
      </c>
      <c r="E8" s="1" t="s">
        <v>168</v>
      </c>
      <c r="F8" s="10">
        <v>0</v>
      </c>
      <c r="G8" s="8"/>
      <c r="H8" s="8">
        <f t="shared" si="0"/>
        <v>-1</v>
      </c>
      <c r="I8" s="8">
        <f t="shared" si="1"/>
        <v>-14.200000000000003</v>
      </c>
    </row>
    <row r="9" spans="1:9" ht="15.75">
      <c r="A9" s="8"/>
      <c r="B9" s="1" t="s">
        <v>19</v>
      </c>
      <c r="C9" s="1">
        <v>2.4</v>
      </c>
      <c r="D9" s="1" t="s">
        <v>13</v>
      </c>
      <c r="E9" s="1" t="s">
        <v>169</v>
      </c>
      <c r="F9" s="10">
        <v>1</v>
      </c>
      <c r="G9" s="8">
        <v>0.98</v>
      </c>
      <c r="H9" s="8">
        <f t="shared" si="0"/>
        <v>0.98</v>
      </c>
      <c r="I9" s="8">
        <f t="shared" si="1"/>
        <v>-13.220000000000002</v>
      </c>
    </row>
    <row r="10" spans="1:9" ht="15.75">
      <c r="A10" s="8"/>
      <c r="B10" s="1" t="s">
        <v>145</v>
      </c>
      <c r="C10" s="1">
        <v>4.4000000000000004</v>
      </c>
      <c r="D10" s="1" t="s">
        <v>13</v>
      </c>
      <c r="E10" s="1" t="s">
        <v>170</v>
      </c>
      <c r="F10" s="10">
        <v>2</v>
      </c>
      <c r="G10" s="8"/>
      <c r="H10" s="8">
        <f t="shared" si="0"/>
        <v>-1</v>
      </c>
      <c r="I10" s="8">
        <f t="shared" si="1"/>
        <v>-14.220000000000002</v>
      </c>
    </row>
    <row r="11" spans="1:9" ht="15.75">
      <c r="A11" s="8"/>
      <c r="B11" s="1" t="s">
        <v>152</v>
      </c>
      <c r="C11" s="1">
        <v>5.0999999999999996</v>
      </c>
      <c r="D11" s="1" t="s">
        <v>13</v>
      </c>
      <c r="E11" s="1" t="s">
        <v>171</v>
      </c>
      <c r="F11" s="11">
        <v>0</v>
      </c>
      <c r="G11" s="8"/>
      <c r="H11" s="8">
        <f t="shared" si="0"/>
        <v>-1</v>
      </c>
      <c r="I11" s="8">
        <f t="shared" si="1"/>
        <v>-15.220000000000002</v>
      </c>
    </row>
    <row r="12" spans="1:9">
      <c r="A12" s="9">
        <v>41703</v>
      </c>
      <c r="B12" s="12" t="s">
        <v>133</v>
      </c>
      <c r="C12" s="12">
        <v>7</v>
      </c>
      <c r="D12" s="12" t="s">
        <v>15</v>
      </c>
      <c r="E12" s="12" t="s">
        <v>172</v>
      </c>
      <c r="F12" s="3">
        <v>0</v>
      </c>
      <c r="G12" s="8"/>
      <c r="H12" s="8">
        <f t="shared" si="0"/>
        <v>-1</v>
      </c>
      <c r="I12" s="8">
        <f t="shared" si="1"/>
        <v>-16.220000000000002</v>
      </c>
    </row>
    <row r="13" spans="1:9" ht="15.75">
      <c r="A13" s="9">
        <v>41704</v>
      </c>
      <c r="B13" s="13" t="s">
        <v>173</v>
      </c>
      <c r="C13" s="8"/>
      <c r="D13" s="8"/>
      <c r="E13" s="8"/>
      <c r="F13" s="3">
        <v>0</v>
      </c>
      <c r="G13" s="8"/>
      <c r="H13" s="8">
        <f t="shared" si="0"/>
        <v>-1</v>
      </c>
      <c r="I13" s="8">
        <f t="shared" si="1"/>
        <v>-17.220000000000002</v>
      </c>
    </row>
    <row r="14" spans="1:9" ht="15.75">
      <c r="A14" s="8"/>
      <c r="B14" s="13" t="s">
        <v>174</v>
      </c>
      <c r="C14" s="8"/>
      <c r="D14" s="8"/>
      <c r="E14" s="8"/>
      <c r="F14" s="3">
        <v>1</v>
      </c>
      <c r="G14" s="8">
        <v>3.08</v>
      </c>
      <c r="H14" s="8">
        <f t="shared" si="0"/>
        <v>3.08</v>
      </c>
      <c r="I14" s="8">
        <f t="shared" si="1"/>
        <v>-14.140000000000002</v>
      </c>
    </row>
    <row r="15" spans="1:9" ht="15.75">
      <c r="A15" s="8"/>
      <c r="B15" s="13" t="s">
        <v>175</v>
      </c>
      <c r="C15" s="8"/>
      <c r="D15" s="8"/>
      <c r="E15" s="8"/>
      <c r="F15" s="3">
        <v>0</v>
      </c>
      <c r="G15" s="8"/>
      <c r="H15" s="8">
        <f t="shared" si="0"/>
        <v>-1</v>
      </c>
      <c r="I15" s="8">
        <f t="shared" si="1"/>
        <v>-15.140000000000002</v>
      </c>
    </row>
    <row r="16" spans="1:9">
      <c r="A16" s="9">
        <v>41705</v>
      </c>
      <c r="B16" s="8" t="s">
        <v>176</v>
      </c>
      <c r="C16" s="8"/>
      <c r="D16" s="8"/>
      <c r="E16" s="8"/>
      <c r="F16" s="3">
        <v>0</v>
      </c>
      <c r="G16" s="8"/>
      <c r="H16" s="8">
        <f t="shared" si="0"/>
        <v>-1</v>
      </c>
      <c r="I16" s="8">
        <f t="shared" si="1"/>
        <v>-16.14</v>
      </c>
    </row>
    <row r="17" spans="1:9" ht="15.75">
      <c r="A17" s="9">
        <v>41706</v>
      </c>
      <c r="B17" s="1" t="s">
        <v>177</v>
      </c>
      <c r="C17" s="7">
        <v>4.25</v>
      </c>
      <c r="D17" s="1" t="s">
        <v>178</v>
      </c>
      <c r="E17" s="7" t="s">
        <v>179</v>
      </c>
      <c r="F17" s="3">
        <v>1</v>
      </c>
      <c r="G17" s="8">
        <v>0.43</v>
      </c>
      <c r="H17" s="8">
        <f t="shared" si="0"/>
        <v>0.43</v>
      </c>
      <c r="I17" s="8">
        <f t="shared" si="1"/>
        <v>-15.71</v>
      </c>
    </row>
    <row r="18" spans="1:9" ht="15.75">
      <c r="A18" s="8"/>
      <c r="B18" s="1" t="s">
        <v>4</v>
      </c>
      <c r="C18" s="7">
        <v>5.25</v>
      </c>
      <c r="D18" s="1" t="s">
        <v>60</v>
      </c>
      <c r="E18" s="7" t="s">
        <v>180</v>
      </c>
      <c r="F18" s="3">
        <v>1</v>
      </c>
      <c r="G18" s="8">
        <v>1.05</v>
      </c>
      <c r="H18" s="8">
        <f t="shared" si="0"/>
        <v>1.05</v>
      </c>
      <c r="I18" s="8">
        <f t="shared" si="1"/>
        <v>-14.66</v>
      </c>
    </row>
    <row r="19" spans="1:9" ht="15.75">
      <c r="A19" s="8"/>
      <c r="B19" s="1" t="s">
        <v>181</v>
      </c>
      <c r="C19" s="7">
        <v>5.45</v>
      </c>
      <c r="D19" s="1" t="s">
        <v>18</v>
      </c>
      <c r="E19" s="7" t="s">
        <v>182</v>
      </c>
      <c r="F19" s="3">
        <v>0</v>
      </c>
      <c r="G19" s="8"/>
      <c r="H19" s="8">
        <f t="shared" si="0"/>
        <v>-1</v>
      </c>
      <c r="I19" s="8">
        <f t="shared" si="1"/>
        <v>-15.66</v>
      </c>
    </row>
    <row r="20" spans="1:9" ht="15.75">
      <c r="A20" s="8"/>
      <c r="B20" s="1" t="s">
        <v>183</v>
      </c>
      <c r="C20" s="7">
        <v>2.0499999999999998</v>
      </c>
      <c r="D20" s="1" t="s">
        <v>178</v>
      </c>
      <c r="E20" s="7" t="s">
        <v>184</v>
      </c>
      <c r="F20" s="3">
        <v>0</v>
      </c>
      <c r="G20" s="8"/>
      <c r="H20" s="8">
        <f t="shared" si="0"/>
        <v>-1</v>
      </c>
      <c r="I20" s="8">
        <f t="shared" si="1"/>
        <v>-16.66</v>
      </c>
    </row>
    <row r="21" spans="1:9" ht="15.75">
      <c r="A21" s="8"/>
      <c r="B21" s="1" t="s">
        <v>183</v>
      </c>
      <c r="C21" s="7">
        <v>2.0499999999999998</v>
      </c>
      <c r="D21" s="1" t="s">
        <v>178</v>
      </c>
      <c r="E21" s="1" t="s">
        <v>185</v>
      </c>
      <c r="F21" s="3">
        <v>0</v>
      </c>
      <c r="G21" s="8"/>
      <c r="H21" s="8">
        <f t="shared" si="0"/>
        <v>-1</v>
      </c>
      <c r="I21" s="8">
        <f t="shared" si="1"/>
        <v>-17.66</v>
      </c>
    </row>
    <row r="22" spans="1:9" ht="15.75">
      <c r="A22" s="9">
        <v>41708</v>
      </c>
      <c r="B22" s="1" t="s">
        <v>111</v>
      </c>
      <c r="C22" s="7">
        <v>2.4</v>
      </c>
      <c r="D22" s="1" t="s">
        <v>186</v>
      </c>
      <c r="E22" s="7" t="s">
        <v>187</v>
      </c>
      <c r="F22" s="3">
        <v>0</v>
      </c>
      <c r="G22" s="8"/>
      <c r="H22" s="8">
        <f t="shared" si="0"/>
        <v>-1</v>
      </c>
      <c r="I22" s="8">
        <f t="shared" si="1"/>
        <v>-18.66</v>
      </c>
    </row>
    <row r="23" spans="1:9" ht="15.75">
      <c r="A23" s="8"/>
      <c r="B23" s="1" t="s">
        <v>188</v>
      </c>
      <c r="C23" s="7">
        <v>3</v>
      </c>
      <c r="D23" s="1" t="s">
        <v>189</v>
      </c>
      <c r="E23" s="7" t="s">
        <v>190</v>
      </c>
      <c r="F23" s="3">
        <v>1</v>
      </c>
      <c r="G23" s="8">
        <v>1.32</v>
      </c>
      <c r="H23" s="8">
        <f t="shared" si="0"/>
        <v>1.32</v>
      </c>
      <c r="I23" s="8">
        <f t="shared" si="1"/>
        <v>-17.34</v>
      </c>
    </row>
    <row r="24" spans="1:9" ht="15.75">
      <c r="A24" s="9">
        <v>41709</v>
      </c>
      <c r="B24" s="1" t="s">
        <v>191</v>
      </c>
      <c r="C24" s="7">
        <v>5.05</v>
      </c>
      <c r="D24" s="1" t="s">
        <v>13</v>
      </c>
      <c r="E24" s="7" t="s">
        <v>192</v>
      </c>
      <c r="F24" s="3">
        <v>1</v>
      </c>
      <c r="G24" s="8">
        <v>4.7</v>
      </c>
      <c r="H24" s="8">
        <f t="shared" si="0"/>
        <v>4.7</v>
      </c>
      <c r="I24" s="8">
        <f t="shared" si="1"/>
        <v>-12.64</v>
      </c>
    </row>
    <row r="25" spans="1:9" ht="15.75">
      <c r="A25" s="8"/>
      <c r="B25" s="1" t="s">
        <v>145</v>
      </c>
      <c r="C25" s="7">
        <v>5.05</v>
      </c>
      <c r="D25" s="1" t="s">
        <v>13</v>
      </c>
      <c r="E25" s="7" t="s">
        <v>193</v>
      </c>
      <c r="F25" s="3">
        <v>0</v>
      </c>
      <c r="G25" s="8"/>
      <c r="H25" s="8">
        <f t="shared" si="0"/>
        <v>-1</v>
      </c>
      <c r="I25" s="8">
        <f t="shared" si="1"/>
        <v>-13.64</v>
      </c>
    </row>
    <row r="26" spans="1:9" ht="15.75">
      <c r="A26" s="8"/>
      <c r="B26" s="1" t="s">
        <v>19</v>
      </c>
      <c r="C26" s="7">
        <v>6.45</v>
      </c>
      <c r="D26" s="1" t="s">
        <v>18</v>
      </c>
      <c r="E26" s="7" t="s">
        <v>194</v>
      </c>
      <c r="F26" s="3">
        <v>0</v>
      </c>
      <c r="G26" s="8"/>
      <c r="H26" s="8">
        <f t="shared" si="0"/>
        <v>-1</v>
      </c>
      <c r="I26" s="8">
        <f t="shared" si="1"/>
        <v>-14.64</v>
      </c>
    </row>
    <row r="27" spans="1:9" ht="15.75">
      <c r="A27" s="8"/>
      <c r="B27" s="1" t="s">
        <v>19</v>
      </c>
      <c r="C27" s="7">
        <v>7.15</v>
      </c>
      <c r="D27" s="1" t="s">
        <v>18</v>
      </c>
      <c r="E27" s="7" t="s">
        <v>195</v>
      </c>
      <c r="F27" s="3">
        <v>0</v>
      </c>
      <c r="G27" s="8"/>
      <c r="H27" s="8">
        <f t="shared" si="0"/>
        <v>-1</v>
      </c>
      <c r="I27" s="8">
        <f t="shared" si="1"/>
        <v>-15.64</v>
      </c>
    </row>
    <row r="28" spans="1:9" ht="15.75">
      <c r="A28" s="9">
        <v>41710</v>
      </c>
      <c r="B28" s="8"/>
      <c r="C28" s="8"/>
      <c r="D28" s="14" t="s">
        <v>196</v>
      </c>
      <c r="E28" s="8" t="s">
        <v>197</v>
      </c>
      <c r="F28" s="3">
        <v>0</v>
      </c>
      <c r="G28" s="8"/>
      <c r="H28" s="8">
        <f t="shared" si="0"/>
        <v>-1</v>
      </c>
      <c r="I28" s="8">
        <f t="shared" si="1"/>
        <v>-16.64</v>
      </c>
    </row>
    <row r="29" spans="1:9">
      <c r="A29" s="8"/>
      <c r="B29" s="8"/>
      <c r="C29" s="8"/>
      <c r="D29" s="8"/>
      <c r="E29" s="8" t="s">
        <v>198</v>
      </c>
      <c r="F29" s="3">
        <v>0</v>
      </c>
      <c r="G29" s="8"/>
      <c r="H29" s="8">
        <f t="shared" si="0"/>
        <v>-1</v>
      </c>
      <c r="I29" s="8">
        <f t="shared" si="1"/>
        <v>-17.64</v>
      </c>
    </row>
    <row r="30" spans="1:9">
      <c r="A30" s="8"/>
      <c r="B30" s="8"/>
      <c r="C30" s="8"/>
      <c r="D30" s="8"/>
      <c r="E30" s="8" t="s">
        <v>199</v>
      </c>
      <c r="F30" s="3">
        <v>0</v>
      </c>
      <c r="G30" s="8"/>
      <c r="H30" s="8">
        <f t="shared" si="0"/>
        <v>-1</v>
      </c>
      <c r="I30" s="8">
        <f t="shared" si="1"/>
        <v>-18.64</v>
      </c>
    </row>
    <row r="31" spans="1:9">
      <c r="A31" s="8"/>
      <c r="B31" s="8"/>
      <c r="C31" s="8"/>
      <c r="D31" s="8"/>
      <c r="E31" s="2" t="s">
        <v>200</v>
      </c>
      <c r="F31" s="3">
        <v>0</v>
      </c>
      <c r="G31" s="8"/>
      <c r="H31" s="8">
        <f t="shared" si="0"/>
        <v>-1</v>
      </c>
      <c r="I31" s="8">
        <f t="shared" si="1"/>
        <v>-19.64</v>
      </c>
    </row>
    <row r="32" spans="1:9">
      <c r="A32" s="8"/>
      <c r="B32" s="8"/>
      <c r="C32" s="8"/>
      <c r="D32" s="8"/>
      <c r="E32" s="2" t="s">
        <v>201</v>
      </c>
      <c r="F32" s="3">
        <v>0</v>
      </c>
      <c r="G32" s="8"/>
      <c r="H32" s="8">
        <f t="shared" si="0"/>
        <v>-1</v>
      </c>
      <c r="I32" s="8">
        <f t="shared" si="1"/>
        <v>-20.64</v>
      </c>
    </row>
    <row r="33" spans="1:9">
      <c r="A33" s="9">
        <v>41711</v>
      </c>
      <c r="B33" s="8"/>
      <c r="C33" s="8"/>
      <c r="D33" s="8"/>
      <c r="E33" s="2" t="s">
        <v>202</v>
      </c>
      <c r="F33" s="3">
        <v>0</v>
      </c>
      <c r="G33" s="8"/>
      <c r="H33" s="8">
        <f t="shared" si="0"/>
        <v>-1</v>
      </c>
      <c r="I33" s="8">
        <f t="shared" si="1"/>
        <v>-21.64</v>
      </c>
    </row>
    <row r="34" spans="1:9">
      <c r="A34" s="8"/>
      <c r="B34" s="8"/>
      <c r="C34" s="8"/>
      <c r="D34" s="8"/>
      <c r="E34" s="2" t="s">
        <v>203</v>
      </c>
      <c r="F34" s="3">
        <v>0</v>
      </c>
      <c r="G34" s="8"/>
      <c r="H34" s="8">
        <f t="shared" ref="H34:H61" si="2">IF(F34=1,1*G34,-1)</f>
        <v>-1</v>
      </c>
      <c r="I34" s="8">
        <f t="shared" si="1"/>
        <v>-22.64</v>
      </c>
    </row>
    <row r="35" spans="1:9">
      <c r="A35" s="8"/>
      <c r="B35" s="8"/>
      <c r="C35" s="8"/>
      <c r="D35" s="8"/>
      <c r="E35" s="2" t="s">
        <v>204</v>
      </c>
      <c r="F35" s="3">
        <v>0</v>
      </c>
      <c r="G35" s="8"/>
      <c r="H35" s="8">
        <f t="shared" si="2"/>
        <v>-1</v>
      </c>
      <c r="I35" s="8">
        <f t="shared" ref="I35:I66" si="3">+H35+I34</f>
        <v>-23.64</v>
      </c>
    </row>
    <row r="36" spans="1:9">
      <c r="A36" s="9">
        <v>41712</v>
      </c>
      <c r="B36" s="8"/>
      <c r="C36" s="8"/>
      <c r="D36" s="8"/>
      <c r="E36" s="2" t="s">
        <v>205</v>
      </c>
      <c r="F36" s="3">
        <v>1</v>
      </c>
      <c r="G36" s="8">
        <v>3.56</v>
      </c>
      <c r="H36" s="8">
        <f t="shared" si="2"/>
        <v>3.56</v>
      </c>
      <c r="I36" s="8">
        <f t="shared" si="3"/>
        <v>-20.080000000000002</v>
      </c>
    </row>
    <row r="37" spans="1:9">
      <c r="A37" s="8"/>
      <c r="B37" s="8"/>
      <c r="C37" s="8"/>
      <c r="D37" s="8"/>
      <c r="E37" s="2" t="s">
        <v>206</v>
      </c>
      <c r="F37" s="3">
        <v>0</v>
      </c>
      <c r="G37" s="8"/>
      <c r="H37" s="8">
        <f t="shared" si="2"/>
        <v>-1</v>
      </c>
      <c r="I37" s="8">
        <f t="shared" si="3"/>
        <v>-21.080000000000002</v>
      </c>
    </row>
    <row r="38" spans="1:9">
      <c r="A38" s="8"/>
      <c r="B38" s="8"/>
      <c r="C38" s="8"/>
      <c r="D38" s="8"/>
      <c r="E38" s="2" t="s">
        <v>220</v>
      </c>
      <c r="F38" s="3">
        <v>1</v>
      </c>
      <c r="G38" s="8">
        <v>2.0150000000000001</v>
      </c>
      <c r="H38" s="8">
        <f t="shared" si="2"/>
        <v>2.0150000000000001</v>
      </c>
      <c r="I38" s="8">
        <f t="shared" si="3"/>
        <v>-19.065000000000001</v>
      </c>
    </row>
    <row r="39" spans="1:9">
      <c r="A39" s="8"/>
      <c r="B39" s="8"/>
      <c r="C39" s="8"/>
      <c r="D39" s="8"/>
      <c r="E39" s="2" t="s">
        <v>207</v>
      </c>
      <c r="F39" s="3">
        <v>0</v>
      </c>
      <c r="G39" s="8"/>
      <c r="H39" s="8">
        <f t="shared" si="2"/>
        <v>-1</v>
      </c>
      <c r="I39" s="8">
        <f t="shared" si="3"/>
        <v>-20.065000000000001</v>
      </c>
    </row>
    <row r="40" spans="1:9">
      <c r="A40" s="8"/>
      <c r="B40" s="8"/>
      <c r="C40" s="8"/>
      <c r="D40" s="8"/>
      <c r="E40" s="2" t="s">
        <v>208</v>
      </c>
      <c r="F40" s="3">
        <v>0</v>
      </c>
      <c r="G40" s="8"/>
      <c r="H40" s="8">
        <f t="shared" si="2"/>
        <v>-1</v>
      </c>
      <c r="I40" s="8">
        <f t="shared" si="3"/>
        <v>-21.065000000000001</v>
      </c>
    </row>
    <row r="41" spans="1:9">
      <c r="A41" s="9">
        <v>41713</v>
      </c>
      <c r="B41" s="8"/>
      <c r="C41" s="8"/>
      <c r="D41" s="8"/>
      <c r="E41" s="2" t="s">
        <v>209</v>
      </c>
      <c r="F41" s="3">
        <v>1</v>
      </c>
      <c r="G41" s="8">
        <v>8.4700000000000006</v>
      </c>
      <c r="H41" s="8">
        <f t="shared" si="2"/>
        <v>8.4700000000000006</v>
      </c>
      <c r="I41" s="8">
        <f t="shared" si="3"/>
        <v>-12.595000000000001</v>
      </c>
    </row>
    <row r="42" spans="1:9">
      <c r="A42" s="8"/>
      <c r="B42" s="8"/>
      <c r="C42" s="8"/>
      <c r="D42" s="8"/>
      <c r="E42" s="2" t="s">
        <v>210</v>
      </c>
      <c r="F42" s="3">
        <v>0</v>
      </c>
      <c r="G42" s="8"/>
      <c r="H42" s="8">
        <f t="shared" si="2"/>
        <v>-1</v>
      </c>
      <c r="I42" s="8">
        <f t="shared" si="3"/>
        <v>-13.595000000000001</v>
      </c>
    </row>
    <row r="43" spans="1:9">
      <c r="A43" s="8"/>
      <c r="B43" s="8"/>
      <c r="C43" s="8"/>
      <c r="D43" s="8"/>
      <c r="E43" s="2" t="s">
        <v>211</v>
      </c>
      <c r="F43" s="3">
        <v>0</v>
      </c>
      <c r="G43" s="8"/>
      <c r="H43" s="8">
        <f t="shared" si="2"/>
        <v>-1</v>
      </c>
      <c r="I43" s="8">
        <f t="shared" si="3"/>
        <v>-14.595000000000001</v>
      </c>
    </row>
    <row r="44" spans="1:9">
      <c r="A44" s="8"/>
      <c r="B44" s="8"/>
      <c r="C44" s="8"/>
      <c r="D44" s="8"/>
      <c r="E44" s="2" t="s">
        <v>212</v>
      </c>
      <c r="F44" s="3">
        <v>0</v>
      </c>
      <c r="G44" s="8"/>
      <c r="H44" s="8">
        <f t="shared" si="2"/>
        <v>-1</v>
      </c>
      <c r="I44" s="8">
        <f t="shared" si="3"/>
        <v>-15.595000000000001</v>
      </c>
    </row>
    <row r="45" spans="1:9">
      <c r="A45" s="8"/>
      <c r="B45" s="8"/>
      <c r="C45" s="8"/>
      <c r="D45" s="8"/>
      <c r="E45" s="2" t="s">
        <v>213</v>
      </c>
      <c r="F45" s="3">
        <v>0</v>
      </c>
      <c r="G45" s="8"/>
      <c r="H45" s="8">
        <f t="shared" si="2"/>
        <v>-1</v>
      </c>
      <c r="I45" s="8">
        <f t="shared" si="3"/>
        <v>-16.594999999999999</v>
      </c>
    </row>
    <row r="46" spans="1:9">
      <c r="A46" s="8"/>
      <c r="B46" s="8"/>
      <c r="C46" s="8"/>
      <c r="D46" s="8"/>
      <c r="E46" s="2" t="s">
        <v>214</v>
      </c>
      <c r="F46" s="3">
        <v>0</v>
      </c>
      <c r="G46" s="8"/>
      <c r="H46" s="8">
        <f t="shared" si="2"/>
        <v>-1</v>
      </c>
      <c r="I46" s="8">
        <f t="shared" si="3"/>
        <v>-17.594999999999999</v>
      </c>
    </row>
    <row r="47" spans="1:9">
      <c r="A47" s="8"/>
      <c r="B47" s="8"/>
      <c r="C47" s="8"/>
      <c r="D47" s="8"/>
      <c r="E47" s="2" t="s">
        <v>215</v>
      </c>
      <c r="F47" s="3">
        <v>0</v>
      </c>
      <c r="G47" s="8"/>
      <c r="H47" s="8">
        <f t="shared" si="2"/>
        <v>-1</v>
      </c>
      <c r="I47" s="8">
        <f t="shared" si="3"/>
        <v>-18.594999999999999</v>
      </c>
    </row>
    <row r="48" spans="1:9">
      <c r="A48" s="8"/>
      <c r="B48" s="8"/>
      <c r="C48" s="8"/>
      <c r="D48" s="8"/>
      <c r="E48" s="2" t="s">
        <v>216</v>
      </c>
      <c r="F48" s="3">
        <v>0</v>
      </c>
      <c r="G48" s="8"/>
      <c r="H48" s="8">
        <f t="shared" si="2"/>
        <v>-1</v>
      </c>
      <c r="I48" s="8">
        <f t="shared" si="3"/>
        <v>-19.594999999999999</v>
      </c>
    </row>
    <row r="49" spans="1:9">
      <c r="A49" s="8"/>
      <c r="B49" s="8"/>
      <c r="C49" s="8"/>
      <c r="D49" s="8"/>
      <c r="E49" s="2" t="s">
        <v>217</v>
      </c>
      <c r="F49" s="3">
        <v>0</v>
      </c>
      <c r="G49" s="8"/>
      <c r="H49" s="8">
        <f t="shared" si="2"/>
        <v>-1</v>
      </c>
      <c r="I49" s="8">
        <f t="shared" si="3"/>
        <v>-20.594999999999999</v>
      </c>
    </row>
    <row r="50" spans="1:9">
      <c r="A50" s="8"/>
      <c r="B50" s="8"/>
      <c r="C50" s="8"/>
      <c r="D50" s="8"/>
      <c r="E50" s="2" t="s">
        <v>218</v>
      </c>
      <c r="F50" s="3">
        <v>0</v>
      </c>
      <c r="G50" s="8"/>
      <c r="H50" s="8">
        <f t="shared" si="2"/>
        <v>-1</v>
      </c>
      <c r="I50" s="8">
        <f t="shared" si="3"/>
        <v>-21.594999999999999</v>
      </c>
    </row>
    <row r="51" spans="1:9">
      <c r="A51" s="8"/>
      <c r="B51" s="8"/>
      <c r="C51" s="8"/>
      <c r="D51" s="8"/>
      <c r="E51" s="2" t="s">
        <v>219</v>
      </c>
      <c r="F51" s="3">
        <v>0</v>
      </c>
      <c r="G51" s="8"/>
      <c r="H51" s="8">
        <f t="shared" si="2"/>
        <v>-1</v>
      </c>
      <c r="I51" s="8">
        <f t="shared" si="3"/>
        <v>-22.594999999999999</v>
      </c>
    </row>
    <row r="52" spans="1:9">
      <c r="A52" s="8"/>
      <c r="B52" s="8"/>
      <c r="C52" s="8"/>
      <c r="D52" s="8"/>
      <c r="E52" s="2" t="s">
        <v>221</v>
      </c>
      <c r="F52" s="3">
        <v>1</v>
      </c>
      <c r="G52" s="8">
        <v>1.5</v>
      </c>
      <c r="H52" s="8">
        <f t="shared" si="2"/>
        <v>1.5</v>
      </c>
      <c r="I52" s="8">
        <f t="shared" si="3"/>
        <v>-21.094999999999999</v>
      </c>
    </row>
    <row r="53" spans="1:9" ht="15.75">
      <c r="A53" s="9">
        <v>41714</v>
      </c>
      <c r="B53" s="1" t="s">
        <v>111</v>
      </c>
      <c r="C53" s="7">
        <v>2.4500000000000002</v>
      </c>
      <c r="D53" s="1" t="s">
        <v>222</v>
      </c>
      <c r="E53" s="7" t="s">
        <v>223</v>
      </c>
      <c r="F53" s="3">
        <v>0</v>
      </c>
      <c r="G53" s="8"/>
      <c r="H53" s="8">
        <f t="shared" si="2"/>
        <v>-1</v>
      </c>
      <c r="I53" s="8">
        <f t="shared" si="3"/>
        <v>-22.094999999999999</v>
      </c>
    </row>
    <row r="54" spans="1:9" ht="15.75">
      <c r="A54" s="8"/>
      <c r="B54" s="1" t="s">
        <v>4</v>
      </c>
      <c r="C54" s="7">
        <v>5.25</v>
      </c>
      <c r="D54" s="1" t="s">
        <v>222</v>
      </c>
      <c r="E54" s="7" t="s">
        <v>224</v>
      </c>
      <c r="F54" s="3">
        <v>0</v>
      </c>
      <c r="G54" s="8"/>
      <c r="H54" s="8">
        <f t="shared" si="2"/>
        <v>-1</v>
      </c>
      <c r="I54" s="8">
        <f t="shared" si="3"/>
        <v>-23.094999999999999</v>
      </c>
    </row>
    <row r="55" spans="1:9" ht="15.75">
      <c r="A55" s="8"/>
      <c r="B55" s="1" t="s">
        <v>4</v>
      </c>
      <c r="C55" s="7">
        <v>5.25</v>
      </c>
      <c r="D55" s="1" t="s">
        <v>222</v>
      </c>
      <c r="E55" s="7" t="s">
        <v>225</v>
      </c>
      <c r="F55" s="3">
        <v>1</v>
      </c>
      <c r="G55" s="8">
        <v>11.5</v>
      </c>
      <c r="H55" s="8">
        <f t="shared" si="2"/>
        <v>11.5</v>
      </c>
      <c r="I55" s="8">
        <f t="shared" si="3"/>
        <v>-11.594999999999999</v>
      </c>
    </row>
    <row r="56" spans="1:9" ht="15.75">
      <c r="A56" s="9">
        <v>41715</v>
      </c>
      <c r="B56" s="1" t="s">
        <v>19</v>
      </c>
      <c r="C56" s="7">
        <v>4</v>
      </c>
      <c r="D56" s="1" t="s">
        <v>18</v>
      </c>
      <c r="E56" s="7" t="s">
        <v>226</v>
      </c>
      <c r="F56" s="3">
        <v>0</v>
      </c>
      <c r="G56" s="8"/>
      <c r="H56" s="8">
        <f t="shared" si="2"/>
        <v>-1</v>
      </c>
      <c r="I56" s="8">
        <f t="shared" si="3"/>
        <v>-12.594999999999999</v>
      </c>
    </row>
    <row r="57" spans="1:9" ht="15.75">
      <c r="A57" s="8"/>
      <c r="B57" s="1" t="s">
        <v>19</v>
      </c>
      <c r="C57" s="7">
        <v>5</v>
      </c>
      <c r="D57" s="1" t="s">
        <v>18</v>
      </c>
      <c r="E57" s="7" t="s">
        <v>227</v>
      </c>
      <c r="F57" s="3">
        <v>0</v>
      </c>
      <c r="G57" s="8"/>
      <c r="H57" s="8">
        <f t="shared" si="2"/>
        <v>-1</v>
      </c>
      <c r="I57" s="8">
        <f t="shared" si="3"/>
        <v>-13.594999999999999</v>
      </c>
    </row>
    <row r="58" spans="1:9" ht="15.75">
      <c r="A58" s="8"/>
      <c r="B58" s="1" t="s">
        <v>19</v>
      </c>
      <c r="C58" s="7">
        <v>6</v>
      </c>
      <c r="D58" s="1" t="s">
        <v>18</v>
      </c>
      <c r="E58" s="7" t="s">
        <v>228</v>
      </c>
      <c r="F58" s="3">
        <v>0</v>
      </c>
      <c r="G58" s="8"/>
      <c r="H58" s="8">
        <f t="shared" si="2"/>
        <v>-1</v>
      </c>
      <c r="I58" s="8">
        <f t="shared" si="3"/>
        <v>-14.594999999999999</v>
      </c>
    </row>
    <row r="59" spans="1:9" ht="15.75">
      <c r="A59" s="9">
        <v>41716</v>
      </c>
      <c r="B59" s="1" t="s">
        <v>19</v>
      </c>
      <c r="C59" s="7">
        <v>4</v>
      </c>
      <c r="D59" s="1" t="s">
        <v>13</v>
      </c>
      <c r="E59" s="7" t="s">
        <v>229</v>
      </c>
      <c r="F59" s="3">
        <v>1</v>
      </c>
      <c r="G59" s="8">
        <v>0.14000000000000001</v>
      </c>
      <c r="H59" s="8">
        <f t="shared" si="2"/>
        <v>0.14000000000000001</v>
      </c>
      <c r="I59" s="8">
        <f t="shared" si="3"/>
        <v>-14.454999999999998</v>
      </c>
    </row>
    <row r="60" spans="1:9" ht="15.75">
      <c r="A60" s="8"/>
      <c r="B60" s="1" t="s">
        <v>230</v>
      </c>
      <c r="C60" s="7">
        <v>4.3</v>
      </c>
      <c r="D60" s="1" t="s">
        <v>13</v>
      </c>
      <c r="E60" s="7" t="s">
        <v>231</v>
      </c>
      <c r="F60" s="3">
        <v>0</v>
      </c>
      <c r="G60" s="8"/>
      <c r="H60" s="8">
        <f t="shared" si="2"/>
        <v>-1</v>
      </c>
      <c r="I60" s="8">
        <f t="shared" si="3"/>
        <v>-15.454999999999998</v>
      </c>
    </row>
    <row r="61" spans="1:9" ht="15.75">
      <c r="A61" s="8"/>
      <c r="B61" s="1" t="s">
        <v>145</v>
      </c>
      <c r="C61" s="7">
        <v>5.05</v>
      </c>
      <c r="D61" s="1" t="s">
        <v>13</v>
      </c>
      <c r="E61" s="7" t="s">
        <v>232</v>
      </c>
      <c r="F61" s="3">
        <v>0</v>
      </c>
      <c r="G61" s="8"/>
      <c r="H61" s="8">
        <f t="shared" si="2"/>
        <v>-1</v>
      </c>
      <c r="I61" s="8">
        <f t="shared" si="3"/>
        <v>-16.454999999999998</v>
      </c>
    </row>
    <row r="62" spans="1:9" ht="15.75">
      <c r="A62" s="8"/>
      <c r="B62" s="1" t="s">
        <v>4</v>
      </c>
      <c r="C62" s="7">
        <v>5.25</v>
      </c>
      <c r="D62" s="1" t="s">
        <v>6</v>
      </c>
      <c r="E62" s="1" t="s">
        <v>246</v>
      </c>
      <c r="F62" s="3"/>
      <c r="G62" s="8"/>
      <c r="H62" s="8">
        <v>0</v>
      </c>
      <c r="I62" s="8">
        <f t="shared" si="3"/>
        <v>-16.454999999999998</v>
      </c>
    </row>
    <row r="63" spans="1:9" ht="15.75">
      <c r="A63" s="8"/>
      <c r="B63" s="1" t="s">
        <v>230</v>
      </c>
      <c r="C63" s="7">
        <v>5.35</v>
      </c>
      <c r="D63" s="1" t="s">
        <v>13</v>
      </c>
      <c r="E63" s="7" t="s">
        <v>233</v>
      </c>
      <c r="F63" s="3">
        <v>0</v>
      </c>
      <c r="G63" s="8"/>
      <c r="H63" s="8">
        <f>IF(F63=1,1*G63,-1)</f>
        <v>-1</v>
      </c>
      <c r="I63" s="8">
        <f t="shared" si="3"/>
        <v>-17.454999999999998</v>
      </c>
    </row>
    <row r="64" spans="1:9" ht="15.75">
      <c r="A64" s="9">
        <v>41717</v>
      </c>
      <c r="B64" s="1" t="s">
        <v>145</v>
      </c>
      <c r="C64" s="7">
        <v>0.4</v>
      </c>
      <c r="D64" s="1" t="s">
        <v>2</v>
      </c>
      <c r="E64" s="1" t="s">
        <v>234</v>
      </c>
      <c r="F64" s="3">
        <v>0</v>
      </c>
      <c r="G64" s="8"/>
      <c r="H64" s="8">
        <f>IF(F64=1,1*G64,-1)</f>
        <v>-1</v>
      </c>
      <c r="I64" s="8">
        <f t="shared" si="3"/>
        <v>-18.454999999999998</v>
      </c>
    </row>
    <row r="65" spans="1:9" ht="15.75">
      <c r="A65" s="8"/>
      <c r="B65" s="1" t="s">
        <v>4</v>
      </c>
      <c r="C65" s="7">
        <v>5.2</v>
      </c>
      <c r="D65" s="1" t="s">
        <v>83</v>
      </c>
      <c r="E65" s="1" t="s">
        <v>235</v>
      </c>
      <c r="F65" s="3">
        <v>0</v>
      </c>
      <c r="G65" s="8"/>
      <c r="H65" s="8">
        <v>0</v>
      </c>
      <c r="I65" s="8">
        <f t="shared" si="3"/>
        <v>-18.454999999999998</v>
      </c>
    </row>
    <row r="66" spans="1:9" ht="15.75">
      <c r="A66" s="8"/>
      <c r="B66" s="1" t="s">
        <v>53</v>
      </c>
      <c r="C66" s="7">
        <v>7.4</v>
      </c>
      <c r="D66" s="1" t="s">
        <v>15</v>
      </c>
      <c r="E66" s="1" t="s">
        <v>236</v>
      </c>
      <c r="F66" s="3">
        <v>0</v>
      </c>
      <c r="G66" s="8"/>
      <c r="H66" s="8">
        <f t="shared" ref="H66:H97" si="4">IF(F66=1,1*G66,-1)</f>
        <v>-1</v>
      </c>
      <c r="I66" s="8">
        <f t="shared" si="3"/>
        <v>-19.454999999999998</v>
      </c>
    </row>
    <row r="67" spans="1:9" ht="15.75">
      <c r="A67" s="9">
        <v>41718</v>
      </c>
      <c r="B67" s="1" t="s">
        <v>111</v>
      </c>
      <c r="C67" s="7">
        <v>2</v>
      </c>
      <c r="D67" s="1" t="s">
        <v>237</v>
      </c>
      <c r="E67" s="7" t="s">
        <v>238</v>
      </c>
      <c r="F67" s="3">
        <v>0</v>
      </c>
      <c r="G67" s="8"/>
      <c r="H67" s="8">
        <f t="shared" si="4"/>
        <v>-1</v>
      </c>
      <c r="I67" s="8">
        <f t="shared" ref="I67:I98" si="5">+H67+I66</f>
        <v>-20.454999999999998</v>
      </c>
    </row>
    <row r="68" spans="1:9" ht="15.75">
      <c r="A68" s="8"/>
      <c r="B68" s="1" t="s">
        <v>135</v>
      </c>
      <c r="C68" s="7">
        <v>3.2</v>
      </c>
      <c r="D68" s="1" t="s">
        <v>149</v>
      </c>
      <c r="E68" s="7" t="s">
        <v>239</v>
      </c>
      <c r="F68" s="3">
        <v>0</v>
      </c>
      <c r="G68" s="8"/>
      <c r="H68" s="8">
        <f t="shared" si="4"/>
        <v>-1</v>
      </c>
      <c r="I68" s="8">
        <f t="shared" si="5"/>
        <v>-21.454999999999998</v>
      </c>
    </row>
    <row r="69" spans="1:9" ht="15.75">
      <c r="A69" s="8"/>
      <c r="B69" s="1" t="s">
        <v>240</v>
      </c>
      <c r="C69" s="7">
        <v>3.4</v>
      </c>
      <c r="D69" s="1" t="s">
        <v>237</v>
      </c>
      <c r="E69" s="7" t="s">
        <v>241</v>
      </c>
      <c r="F69" s="3">
        <v>1</v>
      </c>
      <c r="G69" s="8">
        <v>0.99</v>
      </c>
      <c r="H69" s="8">
        <f t="shared" si="4"/>
        <v>0.99</v>
      </c>
      <c r="I69" s="8">
        <f t="shared" si="5"/>
        <v>-20.465</v>
      </c>
    </row>
    <row r="70" spans="1:9" ht="15.75">
      <c r="A70" s="8"/>
      <c r="B70" s="1" t="s">
        <v>242</v>
      </c>
      <c r="C70" s="7">
        <v>3.5</v>
      </c>
      <c r="D70" s="1" t="s">
        <v>18</v>
      </c>
      <c r="E70" s="7" t="s">
        <v>243</v>
      </c>
      <c r="F70" s="3">
        <v>0</v>
      </c>
      <c r="G70" s="8"/>
      <c r="H70" s="8">
        <f t="shared" si="4"/>
        <v>-1</v>
      </c>
      <c r="I70" s="8">
        <f t="shared" si="5"/>
        <v>-21.465</v>
      </c>
    </row>
    <row r="71" spans="1:9" ht="15.75">
      <c r="A71" s="8"/>
      <c r="B71" s="1" t="s">
        <v>19</v>
      </c>
      <c r="C71" s="7">
        <v>4.25</v>
      </c>
      <c r="D71" s="1" t="s">
        <v>18</v>
      </c>
      <c r="E71" s="7" t="s">
        <v>244</v>
      </c>
      <c r="F71" s="3">
        <v>0</v>
      </c>
      <c r="G71" s="8"/>
      <c r="H71" s="8">
        <f t="shared" si="4"/>
        <v>-1</v>
      </c>
      <c r="I71" s="8">
        <f t="shared" si="5"/>
        <v>-22.465</v>
      </c>
    </row>
    <row r="72" spans="1:9" ht="15.75">
      <c r="A72" s="8"/>
      <c r="B72" s="1" t="s">
        <v>4</v>
      </c>
      <c r="C72" s="7">
        <v>5.2</v>
      </c>
      <c r="D72" s="1" t="s">
        <v>237</v>
      </c>
      <c r="E72" s="7" t="s">
        <v>245</v>
      </c>
      <c r="F72" s="3">
        <v>0</v>
      </c>
      <c r="G72" s="8"/>
      <c r="H72" s="8">
        <f t="shared" si="4"/>
        <v>-1</v>
      </c>
      <c r="I72" s="8">
        <f t="shared" si="5"/>
        <v>-23.465</v>
      </c>
    </row>
    <row r="73" spans="1:9" ht="15.75">
      <c r="A73" s="9">
        <v>41719</v>
      </c>
      <c r="B73" s="1" t="s">
        <v>111</v>
      </c>
      <c r="C73" s="7">
        <v>2.2000000000000002</v>
      </c>
      <c r="D73" s="1" t="s">
        <v>247</v>
      </c>
      <c r="E73" s="7" t="s">
        <v>248</v>
      </c>
      <c r="F73" s="3">
        <v>0</v>
      </c>
      <c r="G73" s="8"/>
      <c r="H73" s="8">
        <f t="shared" si="4"/>
        <v>-1</v>
      </c>
      <c r="I73" s="8">
        <f t="shared" si="5"/>
        <v>-24.465</v>
      </c>
    </row>
    <row r="74" spans="1:9" ht="15.75">
      <c r="A74" s="9">
        <v>41720</v>
      </c>
      <c r="B74" s="1" t="s">
        <v>249</v>
      </c>
      <c r="C74" s="7">
        <v>1.5</v>
      </c>
      <c r="D74" s="1" t="s">
        <v>48</v>
      </c>
      <c r="E74" s="1" t="s">
        <v>250</v>
      </c>
      <c r="F74" s="3">
        <v>0</v>
      </c>
      <c r="G74" s="8"/>
      <c r="H74" s="8">
        <f t="shared" si="4"/>
        <v>-1</v>
      </c>
      <c r="I74" s="8">
        <f t="shared" si="5"/>
        <v>-25.465</v>
      </c>
    </row>
    <row r="75" spans="1:9" ht="15.75">
      <c r="A75" s="8"/>
      <c r="B75" s="1" t="s">
        <v>111</v>
      </c>
      <c r="C75" s="7">
        <v>2.15</v>
      </c>
      <c r="D75" s="1" t="s">
        <v>139</v>
      </c>
      <c r="E75" s="7" t="s">
        <v>251</v>
      </c>
      <c r="F75" s="3">
        <v>0</v>
      </c>
      <c r="G75" s="8"/>
      <c r="H75" s="8">
        <f t="shared" si="4"/>
        <v>-1</v>
      </c>
      <c r="I75" s="8">
        <f t="shared" si="5"/>
        <v>-26.465</v>
      </c>
    </row>
    <row r="76" spans="1:9" ht="15.75">
      <c r="A76" s="8"/>
      <c r="B76" s="1" t="s">
        <v>252</v>
      </c>
      <c r="C76" s="7">
        <v>3.5</v>
      </c>
      <c r="D76" s="1" t="s">
        <v>2</v>
      </c>
      <c r="E76" s="7" t="s">
        <v>253</v>
      </c>
      <c r="F76" s="3">
        <v>0</v>
      </c>
      <c r="G76" s="8"/>
      <c r="H76" s="8">
        <f t="shared" si="4"/>
        <v>-1</v>
      </c>
      <c r="I76" s="8">
        <f t="shared" si="5"/>
        <v>-27.465</v>
      </c>
    </row>
    <row r="77" spans="1:9" ht="15.75">
      <c r="A77" s="8"/>
      <c r="B77" s="1" t="s">
        <v>4</v>
      </c>
      <c r="C77" s="7">
        <v>4.4000000000000004</v>
      </c>
      <c r="D77" s="1" t="s">
        <v>48</v>
      </c>
      <c r="E77" s="7" t="s">
        <v>254</v>
      </c>
      <c r="F77" s="3">
        <v>0</v>
      </c>
      <c r="G77" s="8"/>
      <c r="H77" s="8">
        <f t="shared" si="4"/>
        <v>-1</v>
      </c>
      <c r="I77" s="8">
        <f t="shared" si="5"/>
        <v>-28.465</v>
      </c>
    </row>
    <row r="78" spans="1:9" ht="15.75">
      <c r="A78" s="8"/>
      <c r="B78" s="1" t="s">
        <v>4</v>
      </c>
      <c r="C78" s="7">
        <v>4.4000000000000004</v>
      </c>
      <c r="D78" s="1" t="s">
        <v>48</v>
      </c>
      <c r="E78" s="7" t="s">
        <v>255</v>
      </c>
      <c r="F78" s="3">
        <v>0</v>
      </c>
      <c r="G78" s="8"/>
      <c r="H78" s="8">
        <f t="shared" si="4"/>
        <v>-1</v>
      </c>
      <c r="I78" s="8">
        <f t="shared" si="5"/>
        <v>-29.465</v>
      </c>
    </row>
    <row r="79" spans="1:9" ht="15.75">
      <c r="A79" s="8"/>
      <c r="B79" s="1" t="s">
        <v>252</v>
      </c>
      <c r="C79" s="7">
        <v>5.35</v>
      </c>
      <c r="D79" s="1" t="s">
        <v>2</v>
      </c>
      <c r="E79" s="7" t="s">
        <v>256</v>
      </c>
      <c r="F79" s="3">
        <v>0</v>
      </c>
      <c r="G79" s="8"/>
      <c r="H79" s="8">
        <f t="shared" si="4"/>
        <v>-1</v>
      </c>
      <c r="I79" s="8">
        <f t="shared" si="5"/>
        <v>-30.465</v>
      </c>
    </row>
    <row r="80" spans="1:9" ht="15.75">
      <c r="A80" s="8"/>
      <c r="B80" s="1" t="s">
        <v>257</v>
      </c>
      <c r="C80" s="7">
        <v>3.5</v>
      </c>
      <c r="D80" s="1" t="s">
        <v>2</v>
      </c>
      <c r="E80" s="7" t="s">
        <v>258</v>
      </c>
      <c r="F80" s="3">
        <v>0</v>
      </c>
      <c r="G80" s="8"/>
      <c r="H80" s="8">
        <f t="shared" si="4"/>
        <v>-1</v>
      </c>
      <c r="I80" s="8">
        <f t="shared" si="5"/>
        <v>-31.465</v>
      </c>
    </row>
    <row r="81" spans="1:9" ht="15.75">
      <c r="A81" s="9">
        <v>41721</v>
      </c>
      <c r="B81" s="1" t="s">
        <v>259</v>
      </c>
      <c r="C81" s="7">
        <v>2.1</v>
      </c>
      <c r="D81" s="1" t="s">
        <v>260</v>
      </c>
      <c r="E81" s="7" t="s">
        <v>261</v>
      </c>
      <c r="F81" s="3">
        <v>0</v>
      </c>
      <c r="G81" s="8"/>
      <c r="H81" s="8">
        <f t="shared" si="4"/>
        <v>-1</v>
      </c>
      <c r="I81" s="8">
        <f t="shared" si="5"/>
        <v>-32.465000000000003</v>
      </c>
    </row>
    <row r="82" spans="1:9" ht="15.75">
      <c r="A82" s="8"/>
      <c r="B82" s="1" t="s">
        <v>240</v>
      </c>
      <c r="C82" s="7">
        <v>3</v>
      </c>
      <c r="D82" s="1" t="s">
        <v>262</v>
      </c>
      <c r="E82" s="7" t="s">
        <v>263</v>
      </c>
      <c r="F82" s="3">
        <v>0</v>
      </c>
      <c r="G82" s="8"/>
      <c r="H82" s="8">
        <f t="shared" si="4"/>
        <v>-1</v>
      </c>
      <c r="I82" s="8">
        <f t="shared" si="5"/>
        <v>-33.465000000000003</v>
      </c>
    </row>
    <row r="83" spans="1:9" ht="15.75">
      <c r="A83" s="8"/>
      <c r="B83" s="1" t="s">
        <v>4</v>
      </c>
      <c r="C83" s="7">
        <v>5</v>
      </c>
      <c r="D83" s="1" t="s">
        <v>262</v>
      </c>
      <c r="E83" s="7" t="s">
        <v>264</v>
      </c>
      <c r="F83" s="3">
        <v>0</v>
      </c>
      <c r="G83" s="8"/>
      <c r="H83" s="8">
        <f t="shared" si="4"/>
        <v>-1</v>
      </c>
      <c r="I83" s="8">
        <f t="shared" si="5"/>
        <v>-34.465000000000003</v>
      </c>
    </row>
    <row r="84" spans="1:9" ht="15.75">
      <c r="A84" s="9">
        <v>41722</v>
      </c>
      <c r="B84" s="1" t="s">
        <v>19</v>
      </c>
      <c r="C84" s="7">
        <v>4.0999999999999996</v>
      </c>
      <c r="D84" s="1" t="s">
        <v>18</v>
      </c>
      <c r="E84" s="7" t="s">
        <v>265</v>
      </c>
      <c r="F84" s="3">
        <v>1</v>
      </c>
      <c r="G84" s="8">
        <v>0.57999999999999996</v>
      </c>
      <c r="H84" s="8">
        <f t="shared" si="4"/>
        <v>0.57999999999999996</v>
      </c>
      <c r="I84" s="8">
        <f t="shared" si="5"/>
        <v>-33.885000000000005</v>
      </c>
    </row>
    <row r="85" spans="1:9" ht="15.75">
      <c r="A85" s="8"/>
      <c r="B85" s="1" t="s">
        <v>240</v>
      </c>
      <c r="C85" s="7">
        <v>4.2</v>
      </c>
      <c r="D85" s="1" t="s">
        <v>94</v>
      </c>
      <c r="E85" s="7" t="s">
        <v>266</v>
      </c>
      <c r="F85" s="3">
        <v>0</v>
      </c>
      <c r="G85" s="8"/>
      <c r="H85" s="8">
        <f t="shared" si="4"/>
        <v>-1</v>
      </c>
      <c r="I85" s="8">
        <f t="shared" si="5"/>
        <v>-34.885000000000005</v>
      </c>
    </row>
    <row r="86" spans="1:9" ht="15.75">
      <c r="A86" s="8"/>
      <c r="B86" s="1" t="s">
        <v>19</v>
      </c>
      <c r="C86" s="7">
        <v>5.4</v>
      </c>
      <c r="D86" s="1" t="s">
        <v>18</v>
      </c>
      <c r="E86" s="7" t="s">
        <v>267</v>
      </c>
      <c r="F86" s="3">
        <v>1</v>
      </c>
      <c r="G86" s="8">
        <v>1.01</v>
      </c>
      <c r="H86" s="8">
        <f t="shared" si="4"/>
        <v>1.01</v>
      </c>
      <c r="I86" s="8">
        <f t="shared" si="5"/>
        <v>-33.875000000000007</v>
      </c>
    </row>
    <row r="87" spans="1:9" ht="15.75">
      <c r="A87" s="9">
        <v>41723</v>
      </c>
      <c r="B87" s="1" t="s">
        <v>249</v>
      </c>
      <c r="C87" s="7">
        <v>3.35</v>
      </c>
      <c r="D87" s="1" t="s">
        <v>237</v>
      </c>
      <c r="E87" s="7" t="s">
        <v>271</v>
      </c>
      <c r="F87" s="3">
        <v>0</v>
      </c>
      <c r="G87" s="8"/>
      <c r="H87" s="8">
        <f t="shared" si="4"/>
        <v>-1</v>
      </c>
      <c r="I87" s="8">
        <f t="shared" si="5"/>
        <v>-34.875000000000007</v>
      </c>
    </row>
    <row r="88" spans="1:9" ht="15.75">
      <c r="A88" s="8"/>
      <c r="B88" s="1" t="s">
        <v>4</v>
      </c>
      <c r="C88" s="7">
        <v>5.25</v>
      </c>
      <c r="D88" s="1" t="s">
        <v>272</v>
      </c>
      <c r="E88" s="7" t="s">
        <v>273</v>
      </c>
      <c r="F88" s="3">
        <v>0</v>
      </c>
      <c r="G88" s="8"/>
      <c r="H88" s="8">
        <f t="shared" si="4"/>
        <v>-1</v>
      </c>
      <c r="I88" s="8">
        <f t="shared" si="5"/>
        <v>-35.875000000000007</v>
      </c>
    </row>
    <row r="89" spans="1:9" ht="15.75">
      <c r="A89" s="8"/>
      <c r="B89" s="1" t="s">
        <v>4</v>
      </c>
      <c r="C89" s="7">
        <v>5.25</v>
      </c>
      <c r="D89" s="1" t="s">
        <v>272</v>
      </c>
      <c r="E89" s="7" t="s">
        <v>274</v>
      </c>
      <c r="F89" s="3">
        <v>0</v>
      </c>
      <c r="G89" s="8"/>
      <c r="H89" s="8">
        <f t="shared" si="4"/>
        <v>-1</v>
      </c>
      <c r="I89" s="8">
        <f t="shared" si="5"/>
        <v>-36.875000000000007</v>
      </c>
    </row>
    <row r="90" spans="1:9" ht="15.75">
      <c r="A90" s="8"/>
      <c r="B90" s="1" t="s">
        <v>152</v>
      </c>
      <c r="C90" s="7">
        <v>2.2000000000000002</v>
      </c>
      <c r="D90" s="1" t="s">
        <v>13</v>
      </c>
      <c r="E90" s="7" t="s">
        <v>275</v>
      </c>
      <c r="F90" s="3">
        <v>0</v>
      </c>
      <c r="G90" s="8"/>
      <c r="H90" s="8">
        <f t="shared" si="4"/>
        <v>-1</v>
      </c>
      <c r="I90" s="8">
        <f t="shared" si="5"/>
        <v>-37.875000000000007</v>
      </c>
    </row>
    <row r="91" spans="1:9" ht="15.75">
      <c r="A91" s="8"/>
      <c r="B91" s="1" t="s">
        <v>152</v>
      </c>
      <c r="C91" s="7">
        <v>2.5</v>
      </c>
      <c r="D91" s="1" t="s">
        <v>13</v>
      </c>
      <c r="E91" s="7" t="s">
        <v>276</v>
      </c>
      <c r="F91" s="3">
        <v>0</v>
      </c>
      <c r="G91" s="8"/>
      <c r="H91" s="8">
        <f t="shared" si="4"/>
        <v>-1</v>
      </c>
      <c r="I91" s="8">
        <f t="shared" si="5"/>
        <v>-38.875000000000007</v>
      </c>
    </row>
    <row r="92" spans="1:9" ht="15.75">
      <c r="A92" s="8"/>
      <c r="B92" s="1" t="s">
        <v>61</v>
      </c>
      <c r="C92" s="7">
        <v>5.05</v>
      </c>
      <c r="D92" s="1" t="s">
        <v>13</v>
      </c>
      <c r="E92" s="7" t="s">
        <v>277</v>
      </c>
      <c r="F92" s="3">
        <v>1</v>
      </c>
      <c r="G92" s="8">
        <v>4</v>
      </c>
      <c r="H92" s="8">
        <f t="shared" si="4"/>
        <v>4</v>
      </c>
      <c r="I92" s="8">
        <f t="shared" si="5"/>
        <v>-34.875000000000007</v>
      </c>
    </row>
    <row r="93" spans="1:9" ht="15.75">
      <c r="A93" s="9">
        <v>41724</v>
      </c>
      <c r="B93" s="1" t="s">
        <v>19</v>
      </c>
      <c r="C93" s="7">
        <v>2</v>
      </c>
      <c r="D93" s="1" t="s">
        <v>2</v>
      </c>
      <c r="E93" s="7" t="s">
        <v>278</v>
      </c>
      <c r="F93" s="3">
        <v>0</v>
      </c>
      <c r="G93" s="8"/>
      <c r="H93" s="8">
        <f t="shared" si="4"/>
        <v>-1</v>
      </c>
      <c r="I93" s="8">
        <f t="shared" si="5"/>
        <v>-35.875000000000007</v>
      </c>
    </row>
    <row r="94" spans="1:9" ht="15.75">
      <c r="A94" s="8"/>
      <c r="B94" s="1" t="s">
        <v>19</v>
      </c>
      <c r="C94" s="7">
        <v>2.2000000000000002</v>
      </c>
      <c r="D94" s="1" t="s">
        <v>13</v>
      </c>
      <c r="E94" s="7" t="s">
        <v>279</v>
      </c>
      <c r="F94" s="3">
        <v>1</v>
      </c>
      <c r="G94" s="8">
        <v>0.1</v>
      </c>
      <c r="H94" s="8">
        <f t="shared" si="4"/>
        <v>0.1</v>
      </c>
      <c r="I94" s="8">
        <f t="shared" si="5"/>
        <v>-35.775000000000006</v>
      </c>
    </row>
    <row r="95" spans="1:9" ht="15.75">
      <c r="A95" s="8"/>
      <c r="B95" s="1" t="s">
        <v>19</v>
      </c>
      <c r="C95" s="7">
        <v>3</v>
      </c>
      <c r="D95" s="1" t="s">
        <v>2</v>
      </c>
      <c r="E95" s="7" t="s">
        <v>280</v>
      </c>
      <c r="F95" s="3">
        <v>0</v>
      </c>
      <c r="G95" s="8"/>
      <c r="H95" s="8">
        <f t="shared" si="4"/>
        <v>-1</v>
      </c>
      <c r="I95" s="8">
        <f t="shared" si="5"/>
        <v>-36.775000000000006</v>
      </c>
    </row>
    <row r="96" spans="1:9" ht="15.75">
      <c r="A96" s="8"/>
      <c r="B96" s="1" t="s">
        <v>145</v>
      </c>
      <c r="C96" s="7">
        <v>4.2</v>
      </c>
      <c r="D96" s="1" t="s">
        <v>13</v>
      </c>
      <c r="E96" s="7" t="s">
        <v>281</v>
      </c>
      <c r="F96" s="3">
        <v>0</v>
      </c>
      <c r="G96" s="8"/>
      <c r="H96" s="8">
        <f t="shared" si="4"/>
        <v>-1</v>
      </c>
      <c r="I96" s="8">
        <f t="shared" si="5"/>
        <v>-37.775000000000006</v>
      </c>
    </row>
    <row r="97" spans="1:9" ht="15.75">
      <c r="A97" s="8"/>
      <c r="B97" s="1" t="s">
        <v>152</v>
      </c>
      <c r="C97" s="7">
        <v>4.5</v>
      </c>
      <c r="D97" s="1" t="s">
        <v>13</v>
      </c>
      <c r="E97" s="7" t="s">
        <v>282</v>
      </c>
      <c r="F97" s="3">
        <v>1</v>
      </c>
      <c r="G97" s="8">
        <v>5.4</v>
      </c>
      <c r="H97" s="8">
        <f t="shared" si="4"/>
        <v>5.4</v>
      </c>
      <c r="I97" s="8">
        <f t="shared" si="5"/>
        <v>-32.375000000000007</v>
      </c>
    </row>
    <row r="98" spans="1:9" ht="15.75">
      <c r="A98" s="8"/>
      <c r="B98" s="1" t="s">
        <v>61</v>
      </c>
      <c r="C98" s="7">
        <v>5.2</v>
      </c>
      <c r="D98" s="1" t="s">
        <v>13</v>
      </c>
      <c r="E98" s="7" t="s">
        <v>283</v>
      </c>
      <c r="F98" s="3">
        <v>0</v>
      </c>
      <c r="G98" s="8"/>
      <c r="H98" s="8">
        <f t="shared" ref="H98:H117" si="6">IF(F98=1,1*G98,-1)</f>
        <v>-1</v>
      </c>
      <c r="I98" s="8">
        <f t="shared" si="5"/>
        <v>-33.375000000000007</v>
      </c>
    </row>
    <row r="99" spans="1:9" ht="15.75">
      <c r="A99" s="9">
        <v>41725</v>
      </c>
      <c r="B99" s="1" t="s">
        <v>152</v>
      </c>
      <c r="C99" s="7">
        <v>2.2999999999999998</v>
      </c>
      <c r="D99" s="1" t="s">
        <v>13</v>
      </c>
      <c r="E99" s="7" t="s">
        <v>284</v>
      </c>
      <c r="F99" s="3">
        <v>0</v>
      </c>
      <c r="G99" s="8"/>
      <c r="H99" s="8">
        <f t="shared" si="6"/>
        <v>-1</v>
      </c>
      <c r="I99" s="8">
        <f t="shared" ref="I99:I117" si="7">+H99+I98</f>
        <v>-34.375000000000007</v>
      </c>
    </row>
    <row r="100" spans="1:9" ht="15.75">
      <c r="A100" s="8"/>
      <c r="B100" s="1" t="s">
        <v>152</v>
      </c>
      <c r="C100" s="7">
        <v>3.4</v>
      </c>
      <c r="D100" s="1" t="s">
        <v>13</v>
      </c>
      <c r="E100" s="7" t="s">
        <v>285</v>
      </c>
      <c r="F100" s="3">
        <v>0</v>
      </c>
      <c r="G100" s="8"/>
      <c r="H100" s="8">
        <f t="shared" si="6"/>
        <v>-1</v>
      </c>
      <c r="I100" s="8">
        <f t="shared" si="7"/>
        <v>-35.375000000000007</v>
      </c>
    </row>
    <row r="101" spans="1:9" ht="15.75">
      <c r="A101" s="8"/>
      <c r="B101" s="1" t="s">
        <v>286</v>
      </c>
      <c r="C101" s="7">
        <v>4.0999999999999996</v>
      </c>
      <c r="D101" s="1" t="s">
        <v>13</v>
      </c>
      <c r="E101" s="7" t="s">
        <v>287</v>
      </c>
      <c r="F101" s="3">
        <v>0</v>
      </c>
      <c r="G101" s="8"/>
      <c r="H101" s="8">
        <f t="shared" si="6"/>
        <v>-1</v>
      </c>
      <c r="I101" s="8">
        <f t="shared" si="7"/>
        <v>-36.375000000000007</v>
      </c>
    </row>
    <row r="102" spans="1:9" ht="15.75">
      <c r="A102" s="8"/>
      <c r="B102" s="1" t="s">
        <v>4</v>
      </c>
      <c r="C102" s="7">
        <v>5.05</v>
      </c>
      <c r="D102" s="1" t="s">
        <v>222</v>
      </c>
      <c r="E102" s="7" t="s">
        <v>288</v>
      </c>
      <c r="F102" s="3">
        <v>0</v>
      </c>
      <c r="G102" s="8"/>
      <c r="H102" s="8">
        <f t="shared" si="6"/>
        <v>-1</v>
      </c>
      <c r="I102" s="8">
        <f t="shared" si="7"/>
        <v>-37.375000000000007</v>
      </c>
    </row>
    <row r="103" spans="1:9" ht="15.75">
      <c r="A103" s="9">
        <v>41726</v>
      </c>
      <c r="B103" s="1" t="s">
        <v>19</v>
      </c>
      <c r="C103" s="7">
        <v>2</v>
      </c>
      <c r="D103" s="1" t="s">
        <v>2</v>
      </c>
      <c r="E103" s="7" t="s">
        <v>289</v>
      </c>
      <c r="F103" s="3">
        <v>0</v>
      </c>
      <c r="G103" s="8"/>
      <c r="H103" s="8">
        <f t="shared" si="6"/>
        <v>-1</v>
      </c>
      <c r="I103" s="8">
        <f t="shared" si="7"/>
        <v>-38.375000000000007</v>
      </c>
    </row>
    <row r="104" spans="1:9" ht="15.75">
      <c r="A104" s="8"/>
      <c r="B104" s="1" t="s">
        <v>19</v>
      </c>
      <c r="C104" s="7">
        <v>2.2999999999999998</v>
      </c>
      <c r="D104" s="1" t="s">
        <v>2</v>
      </c>
      <c r="E104" s="7" t="s">
        <v>290</v>
      </c>
      <c r="F104" s="3">
        <v>0</v>
      </c>
      <c r="G104" s="8"/>
      <c r="H104" s="8">
        <f t="shared" si="6"/>
        <v>-1</v>
      </c>
      <c r="I104" s="8">
        <f t="shared" si="7"/>
        <v>-39.375000000000007</v>
      </c>
    </row>
    <row r="105" spans="1:9" ht="15.75">
      <c r="A105" s="8"/>
      <c r="B105" s="1" t="s">
        <v>64</v>
      </c>
      <c r="C105" s="7">
        <v>5.15</v>
      </c>
      <c r="D105" s="1" t="s">
        <v>2</v>
      </c>
      <c r="E105" s="7" t="s">
        <v>291</v>
      </c>
      <c r="F105" s="3">
        <v>1</v>
      </c>
      <c r="G105" s="8">
        <v>1.18</v>
      </c>
      <c r="H105" s="8">
        <f t="shared" si="6"/>
        <v>1.18</v>
      </c>
      <c r="I105" s="8">
        <f t="shared" si="7"/>
        <v>-38.195000000000007</v>
      </c>
    </row>
    <row r="106" spans="1:9" ht="15.75">
      <c r="A106" s="9">
        <v>41727</v>
      </c>
      <c r="B106" s="1" t="s">
        <v>111</v>
      </c>
      <c r="C106" s="7">
        <v>1.55</v>
      </c>
      <c r="D106" s="1" t="s">
        <v>186</v>
      </c>
      <c r="E106" s="7" t="s">
        <v>71</v>
      </c>
      <c r="F106" s="3">
        <v>0</v>
      </c>
      <c r="G106" s="8"/>
      <c r="H106" s="8">
        <f t="shared" si="6"/>
        <v>-1</v>
      </c>
      <c r="I106" s="8">
        <f t="shared" si="7"/>
        <v>-39.195000000000007</v>
      </c>
    </row>
    <row r="107" spans="1:9" ht="15.75">
      <c r="A107" s="8"/>
      <c r="B107" s="1" t="s">
        <v>135</v>
      </c>
      <c r="C107" s="7">
        <v>3.05</v>
      </c>
      <c r="D107" s="1" t="s">
        <v>186</v>
      </c>
      <c r="E107" s="7" t="s">
        <v>292</v>
      </c>
      <c r="F107" s="3">
        <v>0</v>
      </c>
      <c r="G107" s="8"/>
      <c r="H107" s="8">
        <f t="shared" si="6"/>
        <v>-1</v>
      </c>
      <c r="I107" s="8">
        <f t="shared" si="7"/>
        <v>-40.195000000000007</v>
      </c>
    </row>
    <row r="108" spans="1:9" ht="15.75">
      <c r="A108" s="8"/>
      <c r="B108" s="1" t="s">
        <v>293</v>
      </c>
      <c r="C108" s="7">
        <v>3.2</v>
      </c>
      <c r="D108" s="1" t="s">
        <v>294</v>
      </c>
      <c r="E108" s="1" t="s">
        <v>295</v>
      </c>
      <c r="F108" s="3">
        <v>0</v>
      </c>
      <c r="G108" s="8"/>
      <c r="H108" s="8">
        <f t="shared" si="6"/>
        <v>-1</v>
      </c>
      <c r="I108" s="8">
        <f t="shared" si="7"/>
        <v>-41.195000000000007</v>
      </c>
    </row>
    <row r="109" spans="1:9" ht="15.75">
      <c r="A109" s="8"/>
      <c r="B109" s="1" t="s">
        <v>4</v>
      </c>
      <c r="C109" s="7">
        <v>5.25</v>
      </c>
      <c r="D109" s="1" t="s">
        <v>186</v>
      </c>
      <c r="E109" s="7" t="s">
        <v>296</v>
      </c>
      <c r="F109" s="3">
        <v>0</v>
      </c>
      <c r="G109" s="8"/>
      <c r="H109" s="8">
        <f t="shared" si="6"/>
        <v>-1</v>
      </c>
      <c r="I109" s="8">
        <f t="shared" si="7"/>
        <v>-42.195000000000007</v>
      </c>
    </row>
    <row r="110" spans="1:9" ht="15.75">
      <c r="A110" s="8"/>
      <c r="B110" s="1" t="s">
        <v>4</v>
      </c>
      <c r="C110" s="7">
        <v>5.25</v>
      </c>
      <c r="D110" s="1" t="s">
        <v>186</v>
      </c>
      <c r="E110" s="7" t="s">
        <v>297</v>
      </c>
      <c r="F110" s="3">
        <v>0</v>
      </c>
      <c r="G110" s="8"/>
      <c r="H110" s="8">
        <f t="shared" si="6"/>
        <v>-1</v>
      </c>
      <c r="I110" s="8">
        <f t="shared" si="7"/>
        <v>-43.195000000000007</v>
      </c>
    </row>
    <row r="111" spans="1:9" ht="15.75">
      <c r="A111" s="8"/>
      <c r="B111" s="1" t="s">
        <v>298</v>
      </c>
      <c r="C111" s="7">
        <v>3.5</v>
      </c>
      <c r="D111" s="1" t="s">
        <v>37</v>
      </c>
      <c r="E111" s="1" t="s">
        <v>299</v>
      </c>
      <c r="F111" s="3">
        <v>0</v>
      </c>
      <c r="G111" s="8"/>
      <c r="H111" s="8">
        <f t="shared" si="6"/>
        <v>-1</v>
      </c>
      <c r="I111" s="8">
        <f t="shared" si="7"/>
        <v>-44.195000000000007</v>
      </c>
    </row>
    <row r="112" spans="1:9" ht="15.75">
      <c r="A112" s="8"/>
      <c r="B112" s="1" t="s">
        <v>298</v>
      </c>
      <c r="C112" s="7">
        <v>3.5</v>
      </c>
      <c r="D112" s="1" t="s">
        <v>37</v>
      </c>
      <c r="E112" s="1" t="s">
        <v>300</v>
      </c>
      <c r="F112" s="3">
        <v>0</v>
      </c>
      <c r="G112" s="8"/>
      <c r="H112" s="8">
        <f t="shared" si="6"/>
        <v>-1</v>
      </c>
      <c r="I112" s="8">
        <f t="shared" si="7"/>
        <v>-45.195000000000007</v>
      </c>
    </row>
    <row r="113" spans="1:9" ht="15.75">
      <c r="A113" s="9">
        <v>41728</v>
      </c>
      <c r="B113" s="1" t="s">
        <v>298</v>
      </c>
      <c r="C113" s="7">
        <v>1.4</v>
      </c>
      <c r="D113" s="1" t="s">
        <v>37</v>
      </c>
      <c r="E113" s="7" t="s">
        <v>301</v>
      </c>
      <c r="F113" s="3">
        <v>1</v>
      </c>
      <c r="G113" s="8">
        <v>7.8</v>
      </c>
      <c r="H113" s="8">
        <f t="shared" si="6"/>
        <v>7.8</v>
      </c>
      <c r="I113" s="8">
        <f t="shared" si="7"/>
        <v>-37.39500000000001</v>
      </c>
    </row>
    <row r="114" spans="1:9" ht="15.75">
      <c r="A114" s="8"/>
      <c r="B114" s="1" t="s">
        <v>155</v>
      </c>
      <c r="C114" s="7">
        <v>2</v>
      </c>
      <c r="D114" s="1" t="s">
        <v>302</v>
      </c>
      <c r="E114" s="7" t="s">
        <v>303</v>
      </c>
      <c r="F114" s="3">
        <v>1</v>
      </c>
      <c r="G114" s="8">
        <v>22</v>
      </c>
      <c r="H114" s="8">
        <f t="shared" si="6"/>
        <v>22</v>
      </c>
      <c r="I114" s="8">
        <f t="shared" si="7"/>
        <v>-15.39500000000001</v>
      </c>
    </row>
    <row r="115" spans="1:9" ht="18.75">
      <c r="A115" s="8"/>
      <c r="B115" s="1" t="s">
        <v>298</v>
      </c>
      <c r="C115" s="7">
        <v>2.15</v>
      </c>
      <c r="D115" s="1" t="s">
        <v>37</v>
      </c>
      <c r="E115" s="1" t="s">
        <v>304</v>
      </c>
      <c r="F115" s="3">
        <v>0</v>
      </c>
      <c r="G115" s="8"/>
      <c r="H115" s="8">
        <f t="shared" si="6"/>
        <v>-1</v>
      </c>
      <c r="I115" s="8">
        <f t="shared" si="7"/>
        <v>-16.39500000000001</v>
      </c>
    </row>
    <row r="116" spans="1:9" ht="15.75">
      <c r="A116" s="8"/>
      <c r="B116" s="1" t="s">
        <v>298</v>
      </c>
      <c r="C116" s="7">
        <v>3.2</v>
      </c>
      <c r="D116" s="1" t="s">
        <v>37</v>
      </c>
      <c r="E116" s="7" t="s">
        <v>305</v>
      </c>
      <c r="F116" s="3">
        <v>1</v>
      </c>
      <c r="G116" s="8">
        <v>7.6</v>
      </c>
      <c r="H116" s="8">
        <f t="shared" si="6"/>
        <v>7.6</v>
      </c>
      <c r="I116" s="8">
        <f t="shared" si="7"/>
        <v>-8.7950000000000106</v>
      </c>
    </row>
    <row r="117" spans="1:9" ht="15.75">
      <c r="A117" s="8"/>
      <c r="B117" s="1" t="s">
        <v>306</v>
      </c>
      <c r="C117" s="7">
        <v>3.55</v>
      </c>
      <c r="D117" s="1" t="s">
        <v>37</v>
      </c>
      <c r="E117" s="7" t="s">
        <v>307</v>
      </c>
      <c r="F117" s="3">
        <v>0</v>
      </c>
      <c r="G117" s="8"/>
      <c r="H117" s="8">
        <f t="shared" si="6"/>
        <v>-1</v>
      </c>
      <c r="I117" s="8">
        <f t="shared" si="7"/>
        <v>-9.7950000000000106</v>
      </c>
    </row>
  </sheetData>
  <hyperlinks>
    <hyperlink ref="C3" r:id="rId1" display="http://www.horseracebase.com/horses.php?id=291606"/>
    <hyperlink ref="D3" r:id="rId2" display="http://www.horseracebase.com/horse-racing-today.php?raceid=15140"/>
    <hyperlink ref="C4" r:id="rId3" display="http://www.horseracebase.com/horses.php?id=292255"/>
    <hyperlink ref="D4" r:id="rId4" display="http://www.horseracebase.com/horse-racing-today.php?raceid=15191"/>
    <hyperlink ref="C5" r:id="rId5" display="http://www.horseracebase.com/horses.php?id=296053"/>
    <hyperlink ref="D5" r:id="rId6" display="http://www.horseracebase.com/horse-racing-today.php?raceid=15182"/>
    <hyperlink ref="C6" r:id="rId7" display="http://www.horseracebase.com/horse-racing-today.php?raceid=15197"/>
    <hyperlink ref="E6" r:id="rId8" display="http://www.horseracebase.com/horses.php?id=272011"/>
    <hyperlink ref="C7" r:id="rId9" display="http://www.horseracebase.com/horse-racing-today.php?raceid=15210"/>
    <hyperlink ref="E7" r:id="rId10" display="http://www.horseracebase.com/horses.php?id=299666"/>
    <hyperlink ref="C17" r:id="rId11" display="http://www.horseracebase.com/horse-racing-today.php?raceid=15353"/>
    <hyperlink ref="E17" r:id="rId12" display="http://www.horseracebase.com/horses.php?id=291881"/>
    <hyperlink ref="C18" r:id="rId13" display="http://www.horseracebase.com/horse-racing-today.php?raceid=15333"/>
    <hyperlink ref="E18" r:id="rId14" display="http://www.horseracebase.com/horses.php?id=302630"/>
    <hyperlink ref="C19" r:id="rId15" display="http://www.horseracebase.com/horse-racing-today.php?raceid=15361"/>
    <hyperlink ref="E19" r:id="rId16" display="http://www.horseracebase.com/horses.php?id=298404"/>
    <hyperlink ref="C20" r:id="rId17" display="http://www.horseracebase.com/horse-racing-today.php?raceid=15349"/>
    <hyperlink ref="E20" r:id="rId18" display="http://www.horseracebase.com/horses.php?id=295478"/>
    <hyperlink ref="C21" r:id="rId19" display="http://www.horseracebase.com/horse-racing-today.php?raceid=15349"/>
    <hyperlink ref="C22" r:id="rId20" display="http://www.horseracebase.com/horse-racing-today.php?raceid=15391"/>
    <hyperlink ref="E22" r:id="rId21" display="http://www.horseracebase.com/horses.php?id=254716"/>
    <hyperlink ref="C23" r:id="rId22" display="http://www.horseracebase.com/horse-racing-today.php?raceid=15385"/>
    <hyperlink ref="E23" r:id="rId23" display="http://www.horseracebase.com/horses.php?id=281114"/>
    <hyperlink ref="C24" r:id="rId24" display="http://www.horseracebase.com/horse-racing-today.php?raceid=15423"/>
    <hyperlink ref="E24" r:id="rId25" display="http://www.horseracebase.com/horses.php?id=269793"/>
    <hyperlink ref="C25" r:id="rId26" display="http://www.horseracebase.com/horse-racing-today.php?raceid=15423"/>
    <hyperlink ref="E25" r:id="rId27" display="http://www.horseracebase.com/horses.php?id=269675"/>
    <hyperlink ref="C26" r:id="rId28" display="http://www.horseracebase.com/horse-racing-today.php?raceid=15427"/>
    <hyperlink ref="E26" r:id="rId29" display="http://www.horseracebase.com/horses.php?id=294469"/>
    <hyperlink ref="C27" r:id="rId30" display="http://www.horseracebase.com/horse-racing-today.php?raceid=15428"/>
    <hyperlink ref="E27" r:id="rId31" display="http://www.horseracebase.com/horses.php?id=253120"/>
    <hyperlink ref="C53" r:id="rId32" display="http://www.horseracebase.com/horse-racing-today.php?raceid=15571"/>
    <hyperlink ref="E53" r:id="rId33" display="http://www.horseracebase.com/horses.php?id=283978"/>
    <hyperlink ref="C54" r:id="rId34" display="http://www.horseracebase.com/horse-racing-today.php?raceid=15576"/>
    <hyperlink ref="E54" r:id="rId35" display="http://www.horseracebase.com/horses.php?id=302182"/>
    <hyperlink ref="C55" r:id="rId36" display="http://www.horseracebase.com/horse-racing-today.php?raceid=15576"/>
    <hyperlink ref="E55" r:id="rId37" display="http://www.horseracebase.com/horses.php?id=301270"/>
    <hyperlink ref="C56" r:id="rId38" display="http://www.horseracebase.com/horse-racing-today.php?raceid=15621"/>
    <hyperlink ref="E56" r:id="rId39" display="http://www.horseracebase.com/horses.php?id=294551"/>
    <hyperlink ref="C57" r:id="rId40" display="http://www.horseracebase.com/horse-racing-today.php?raceid=15623"/>
    <hyperlink ref="E57" r:id="rId41" display="http://www.horseracebase.com/horses.php?id=292314"/>
    <hyperlink ref="C58" r:id="rId42" display="http://www.horseracebase.com/horse-racing-today.php?raceid=15625"/>
    <hyperlink ref="E58" r:id="rId43" display="http://www.horseracebase.com/horses.php?id=278249"/>
    <hyperlink ref="C59" r:id="rId44" display="http://www.horseracebase.com/horse-racing-today.php?raceid=15636"/>
    <hyperlink ref="E59" r:id="rId45" display="http://www.horseracebase.com/horses.php?id=293396"/>
    <hyperlink ref="C60" r:id="rId46" display="http://www.horseracebase.com/horse-racing-today.php?raceid=15637"/>
    <hyperlink ref="E60" r:id="rId47" display="http://www.horseracebase.com/horses.php?id=301574"/>
    <hyperlink ref="C61" r:id="rId48" display="http://www.horseracebase.com/horse-racing-today.php?raceid=15638"/>
    <hyperlink ref="E61" r:id="rId49" display="http://www.horseracebase.com/horses.php?id=297439"/>
    <hyperlink ref="C62" r:id="rId50" display="http://www.horseracebase.com/horse-racing-today.php?raceid=15646"/>
    <hyperlink ref="E63" r:id="rId51" display="http://www.horseracebase.com/horses.php?id=297014"/>
    <hyperlink ref="C64" r:id="rId52" display="http://www.horseracebase.com/horse-racing-today.php?raceid=15667"/>
    <hyperlink ref="C65" r:id="rId53" display="http://www.horseracebase.com/horse-racing-today.php?raceid=15653"/>
    <hyperlink ref="C66" r:id="rId54" display="http://www.horseracebase.com/horse-racing-today.php?raceid=15658"/>
    <hyperlink ref="C67" r:id="rId55" display="http://www.horseracebase.com/horse-racing-today.php?raceid=15676"/>
    <hyperlink ref="E67" r:id="rId56" display="http://www.horseracebase.com/horses.php?id=302019"/>
    <hyperlink ref="C68" r:id="rId57" display="http://www.horseracebase.com/horse-racing-today.php?raceid=15699"/>
    <hyperlink ref="E68" r:id="rId58" display="http://www.horseracebase.com/horses.php?id=284892"/>
    <hyperlink ref="C69" r:id="rId59" display="http://www.horseracebase.com/horse-racing-today.php?raceid=15679"/>
    <hyperlink ref="E69" r:id="rId60" display="http://www.horseracebase.com/horses.php?id=292935"/>
    <hyperlink ref="C70" r:id="rId61" display="http://www.horseracebase.com/horse-racing-today.php?raceid=15707"/>
    <hyperlink ref="E70" r:id="rId62" display="http://www.horseracebase.com/horses.php?id=299836"/>
    <hyperlink ref="C71" r:id="rId63" display="http://www.horseracebase.com/horse-racing-today.php?raceid=15708"/>
    <hyperlink ref="E71" r:id="rId64" display="http://www.horseracebase.com/horses.php?id=253451"/>
    <hyperlink ref="C72" r:id="rId65" display="http://www.horseracebase.com/horse-racing-today.php?raceid=15682"/>
    <hyperlink ref="E72" r:id="rId66" display="http://www.horseracebase.com/horses.php?id=300290"/>
    <hyperlink ref="C73" r:id="rId67" display="http://www.horseracebase.com/horse-racing-today.php?raceid=15733"/>
    <hyperlink ref="E73" r:id="rId68" display="http://www.horseracebase.com/horses.php?id=280166"/>
    <hyperlink ref="C74" r:id="rId69" display="http://www.horseracebase.com/horse-racing-today.php?raceid=15774"/>
    <hyperlink ref="C75" r:id="rId70" display="http://www.horseracebase.com/horse-racing-today.php?raceid=15746"/>
    <hyperlink ref="E75" r:id="rId71" display="http://www.horseracebase.com/horses.php?id=301516"/>
    <hyperlink ref="C76" r:id="rId72" display="http://www.horseracebase.com/horse-racing-today.php?raceid=15770"/>
    <hyperlink ref="E76" r:id="rId73" display="http://www.horseracebase.com/horses.php?id=280021"/>
    <hyperlink ref="C77" r:id="rId74" display="http://www.horseracebase.com/horse-racing-today.php?raceid=15779"/>
    <hyperlink ref="E77" r:id="rId75" display="http://www.horseracebase.com/horses.php?id=303170"/>
    <hyperlink ref="C78" r:id="rId76" display="http://www.horseracebase.com/horse-racing-today.php?raceid=15779"/>
    <hyperlink ref="E78" r:id="rId77" display="http://www.horseracebase.com/horses.php?id=303175"/>
    <hyperlink ref="C79" r:id="rId78" display="http://www.horseracebase.com/horse-racing-today.php?raceid=15773"/>
    <hyperlink ref="E79" r:id="rId79" display="http://www.horseracebase.com/horses.php?id=294637"/>
    <hyperlink ref="C80" r:id="rId80" display="http://www.horseracebase.com/horse-racing-today.php?raceid=15770"/>
    <hyperlink ref="E80" r:id="rId81" display="http://www.horseracebase.com/horses.php?id=280673"/>
    <hyperlink ref="C81" r:id="rId82" display="http://www.horseracebase.com/horse-racing-today.php?raceid=15788"/>
    <hyperlink ref="E81" r:id="rId83" display="http://www.horseracebase.com/horses.php?id=303208"/>
    <hyperlink ref="C82" r:id="rId84" display="http://www.horseracebase.com/horse-racing-today.php?raceid=15804"/>
    <hyperlink ref="E82" r:id="rId85" display="http://www.horseracebase.com/horses.php?id=264144"/>
    <hyperlink ref="C83" r:id="rId86" display="http://www.horseracebase.com/horse-racing-today.php?raceid=15808"/>
    <hyperlink ref="E83" r:id="rId87" display="http://www.horseracebase.com/horses.php?id=301917"/>
    <hyperlink ref="C84" r:id="rId88" display="http://www.horseracebase.com/horse-racing-today.php?raceid=15833"/>
    <hyperlink ref="E84" r:id="rId89" display="http://www.horseracebase.com/horses.php?id=292672"/>
    <hyperlink ref="C85" r:id="rId90" display="http://www.horseracebase.com/horse-racing-today.php?raceid=15820"/>
    <hyperlink ref="E85" r:id="rId91" display="http://www.horseracebase.com/horses.php?id=280751"/>
    <hyperlink ref="C86" r:id="rId92" display="http://www.horseracebase.com/horse-racing-today.php?raceid=15836"/>
    <hyperlink ref="E86" r:id="rId93" display="http://www.horseracebase.com/horses.php?id=270091"/>
    <hyperlink ref="C87" r:id="rId94" display="http://www.horseracebase.com/horse-racing-today.php?raceid=15840"/>
    <hyperlink ref="E87" r:id="rId95" display="http://www.horseracebase.com/horses.php?id=281114"/>
    <hyperlink ref="C88" r:id="rId96" display="http://www.horseracebase.com/horse-racing-today.php?raceid=15850"/>
    <hyperlink ref="E88" r:id="rId97" display="http://www.horseracebase.com/horses.php?id=293493"/>
    <hyperlink ref="C89" r:id="rId98" display="http://www.horseracebase.com/horse-racing-today.php?raceid=15850"/>
    <hyperlink ref="E89" r:id="rId99" display="http://www.horseracebase.com/horses.php?id=296070"/>
    <hyperlink ref="C90" r:id="rId100" display="http://www.horseracebase.com/horse-racing-today.php?raceid=15851"/>
    <hyperlink ref="E90" r:id="rId101" display="http://www.horseracebase.com/horses.php?id=295166"/>
    <hyperlink ref="C91" r:id="rId102" display="http://www.horseracebase.com/horse-racing-today.php?raceid=15852"/>
    <hyperlink ref="E91" r:id="rId103" display="http://www.horseracebase.com/horses.php?id=297521"/>
    <hyperlink ref="C92" r:id="rId104" display="http://www.horseracebase.com/horse-racing-today.php?raceid=15856"/>
    <hyperlink ref="E92" r:id="rId105" display="http://www.horseracebase.com/horses.php?id=273056"/>
    <hyperlink ref="C93" r:id="rId106" display="http://www.horseracebase.com/horse-racing-today.php?raceid=15872"/>
    <hyperlink ref="E93" r:id="rId107" display="http://www.horseracebase.com/horses.php?id=145174"/>
    <hyperlink ref="C94" r:id="rId108" display="http://www.horseracebase.com/horse-racing-today.php?raceid=15879"/>
    <hyperlink ref="E94" r:id="rId109" display="http://www.horseracebase.com/horses.php?id=263453"/>
    <hyperlink ref="C95" r:id="rId110" display="http://www.horseracebase.com/horse-racing-today.php?raceid=15874"/>
    <hyperlink ref="E95" r:id="rId111" display="http://www.horseracebase.com/horses.php?id=295253"/>
    <hyperlink ref="C96" r:id="rId112" display="http://www.horseracebase.com/horse-racing-today.php?raceid=15883"/>
    <hyperlink ref="E96" r:id="rId113" display="http://www.horseracebase.com/horses.php?id=272925"/>
    <hyperlink ref="C97" r:id="rId114" display="http://www.horseracebase.com/horse-racing-today.php?raceid=15884"/>
    <hyperlink ref="E97" r:id="rId115" display="http://www.horseracebase.com/horses.php?id=300666"/>
    <hyperlink ref="C98" r:id="rId116" display="http://www.horseracebase.com/horse-racing-today.php?raceid=15885"/>
    <hyperlink ref="E98" r:id="rId117" display="http://www.horseracebase.com/horses.php?id=270290"/>
    <hyperlink ref="C99" r:id="rId118" display="http://www.horseracebase.com/horse-racing-today.php?raceid=15908"/>
    <hyperlink ref="E99" r:id="rId119" display="http://www.horseracebase.com/horses.php?id=301981"/>
    <hyperlink ref="C100" r:id="rId120" display="http://www.horseracebase.com/horse-racing-today.php?raceid=15910"/>
    <hyperlink ref="E100" r:id="rId121" display="http://www.horseracebase.com/horses.php?id=288785"/>
    <hyperlink ref="C101" r:id="rId122" display="http://www.horseracebase.com/horse-racing-today.php?raceid=15911"/>
    <hyperlink ref="E101" r:id="rId123" display="http://www.horseracebase.com/horses.php?id=271637"/>
    <hyperlink ref="C102" r:id="rId124" display="http://www.horseracebase.com/horse-racing-today.php?raceid=15899"/>
    <hyperlink ref="E102" r:id="rId125" display="http://www.horseracebase.com/horses.php?id=301880"/>
    <hyperlink ref="C103" r:id="rId126" display="http://www.horseracebase.com/horse-racing-today.php?raceid=15928"/>
    <hyperlink ref="E103" r:id="rId127" display="http://www.horseracebase.com/horses.php?id=263938"/>
    <hyperlink ref="C104" r:id="rId128" display="http://www.horseracebase.com/horse-racing-today.php?raceid=15929"/>
    <hyperlink ref="E104" r:id="rId129" display="http://www.horseracebase.com/horses.php?id=264694"/>
    <hyperlink ref="C105" r:id="rId130" display="http://www.horseracebase.com/horse-racing-today.php?raceid=15934"/>
    <hyperlink ref="E105" r:id="rId131" display="http://www.horseracebase.com/horses.php?id=299482"/>
    <hyperlink ref="C106" r:id="rId132" display="http://www.horseracebase.com/horse-racing-today.php?raceid=15978"/>
    <hyperlink ref="E106" r:id="rId133" display="http://www.horseracebase.com/horses.php?id=275849"/>
    <hyperlink ref="C107" r:id="rId134" display="http://www.horseracebase.com/horse-racing-today.php?raceid=15980"/>
    <hyperlink ref="E107" r:id="rId135" display="http://www.horseracebase.com/horses.php?id=242920"/>
    <hyperlink ref="C108" r:id="rId136" display="http://www.horseracebase.com/horse-racing-today.php?raceid=15988"/>
    <hyperlink ref="C109" r:id="rId137" display="http://www.horseracebase.com/horse-racing-today.php?raceid=15984"/>
    <hyperlink ref="E109" r:id="rId138" display="http://www.horseracebase.com/horses.php?id=298189"/>
    <hyperlink ref="C110" r:id="rId139" display="http://www.horseracebase.com/horse-racing-today.php?raceid=15984"/>
    <hyperlink ref="E110" r:id="rId140" display="http://www.horseracebase.com/horses.php?id=302285"/>
    <hyperlink ref="C111" r:id="rId141" display="http://www.horseracebase.com/horse-racing-today.php?raceid=15960"/>
    <hyperlink ref="C112" r:id="rId142" display="http://www.horseracebase.com/horse-racing-today.php?raceid=15960"/>
    <hyperlink ref="C113" r:id="rId143" display="http://www.horseracebase.com/horse-racing-today.php?raceid=15999"/>
    <hyperlink ref="E113" r:id="rId144" display="http://www.horseracebase.com/horses.php?id=291941"/>
    <hyperlink ref="C114" r:id="rId145" display="http://www.horseracebase.com/horse-racing-today.php?raceid=15992"/>
    <hyperlink ref="E114" r:id="rId146" display="http://www.horseracebase.com/horses.php?id=294302"/>
    <hyperlink ref="C115" r:id="rId147" display="http://www.horseracebase.com/horse-racing-today.php?raceid=16000"/>
    <hyperlink ref="C116" r:id="rId148" display="http://www.horseracebase.com/horse-racing-today.php?raceid=16002"/>
    <hyperlink ref="E116" r:id="rId149" display="http://www.horseracebase.com/horses.php?id=288289"/>
    <hyperlink ref="C117" r:id="rId150" display="http://www.horseracebase.com/horse-racing-today.php?raceid=16003"/>
    <hyperlink ref="E117" r:id="rId151" display="http://www.horseracebase.com/horses.php?id=279262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opLeftCell="A72" workbookViewId="0">
      <selection activeCell="A72" sqref="A1:XFD1048576"/>
    </sheetView>
  </sheetViews>
  <sheetFormatPr defaultRowHeight="15"/>
  <sheetData>
    <row r="1" spans="1:11">
      <c r="A1" s="8"/>
      <c r="B1" s="8"/>
      <c r="C1" s="8"/>
      <c r="D1" s="8"/>
      <c r="E1" s="8"/>
      <c r="F1" s="8"/>
      <c r="G1" s="8"/>
      <c r="H1" s="8">
        <v>0</v>
      </c>
      <c r="I1" s="8"/>
      <c r="J1" s="8"/>
      <c r="K1" s="8"/>
    </row>
    <row r="2" spans="1:11">
      <c r="A2" s="8" t="s">
        <v>2746</v>
      </c>
      <c r="B2" s="8" t="s">
        <v>2747</v>
      </c>
      <c r="C2" s="8"/>
      <c r="D2" s="8"/>
      <c r="E2" s="8"/>
      <c r="F2" s="8" t="s">
        <v>1250</v>
      </c>
      <c r="G2" s="8">
        <v>-1</v>
      </c>
      <c r="H2" s="8">
        <f>+H1+G2</f>
        <v>-1</v>
      </c>
      <c r="I2" s="8"/>
      <c r="J2" s="8"/>
      <c r="K2" s="8"/>
    </row>
    <row r="3" spans="1:11">
      <c r="A3" s="8" t="s">
        <v>1228</v>
      </c>
      <c r="B3" s="8" t="s">
        <v>2748</v>
      </c>
      <c r="C3" s="8"/>
      <c r="D3" s="8"/>
      <c r="E3" s="8"/>
      <c r="F3" s="8" t="s">
        <v>1250</v>
      </c>
      <c r="G3" s="8">
        <v>0.46</v>
      </c>
      <c r="H3" s="8">
        <f t="shared" ref="H3:H66" si="0">+H2+G3</f>
        <v>-0.54</v>
      </c>
      <c r="I3" s="8"/>
      <c r="J3" s="8"/>
      <c r="K3" s="8"/>
    </row>
    <row r="4" spans="1:11">
      <c r="A4" s="8" t="s">
        <v>2749</v>
      </c>
      <c r="B4" s="8" t="s">
        <v>2750</v>
      </c>
      <c r="C4" s="8"/>
      <c r="D4" s="8"/>
      <c r="E4" s="8"/>
      <c r="F4" s="8" t="s">
        <v>498</v>
      </c>
      <c r="G4" s="8">
        <v>0</v>
      </c>
      <c r="H4" s="8">
        <f t="shared" si="0"/>
        <v>-0.54</v>
      </c>
      <c r="I4" s="8"/>
      <c r="J4" s="8"/>
      <c r="K4" s="8"/>
    </row>
    <row r="5" spans="1:11">
      <c r="A5" s="8" t="s">
        <v>2751</v>
      </c>
      <c r="B5" s="8" t="s">
        <v>2752</v>
      </c>
      <c r="C5" s="8"/>
      <c r="D5" s="8"/>
      <c r="E5" s="8"/>
      <c r="F5" s="8" t="s">
        <v>1179</v>
      </c>
      <c r="G5" s="8">
        <v>-1</v>
      </c>
      <c r="H5" s="8">
        <f t="shared" si="0"/>
        <v>-1.54</v>
      </c>
      <c r="I5" s="8"/>
      <c r="J5" s="8"/>
      <c r="K5" s="8"/>
    </row>
    <row r="6" spans="1:11">
      <c r="A6" s="8" t="s">
        <v>2753</v>
      </c>
      <c r="B6" s="8" t="s">
        <v>2754</v>
      </c>
      <c r="C6" s="8"/>
      <c r="D6" s="8"/>
      <c r="E6" s="8"/>
      <c r="F6" s="8" t="s">
        <v>1250</v>
      </c>
      <c r="G6" s="8">
        <v>0.14000000000000001</v>
      </c>
      <c r="H6" s="8">
        <f t="shared" si="0"/>
        <v>-1.4</v>
      </c>
      <c r="I6" s="8"/>
      <c r="J6" s="8"/>
      <c r="K6" s="8"/>
    </row>
    <row r="7" spans="1:11">
      <c r="A7" s="8" t="s">
        <v>2755</v>
      </c>
      <c r="B7" s="8" t="s">
        <v>2756</v>
      </c>
      <c r="C7" s="8"/>
      <c r="D7" s="8"/>
      <c r="E7" s="8"/>
      <c r="F7" s="8" t="s">
        <v>498</v>
      </c>
      <c r="G7" s="8">
        <v>0</v>
      </c>
      <c r="H7" s="8">
        <f t="shared" si="0"/>
        <v>-1.4</v>
      </c>
      <c r="I7" s="8"/>
      <c r="J7" s="8"/>
      <c r="K7" s="8"/>
    </row>
    <row r="8" spans="1:11">
      <c r="A8" s="8"/>
      <c r="B8" s="8"/>
      <c r="C8" s="8"/>
      <c r="D8" s="8"/>
      <c r="E8" s="8"/>
      <c r="F8" s="8"/>
      <c r="G8" s="8"/>
      <c r="H8" s="8">
        <f t="shared" si="0"/>
        <v>-1.4</v>
      </c>
      <c r="I8" s="8"/>
      <c r="J8" s="8"/>
      <c r="K8" s="8"/>
    </row>
    <row r="9" spans="1:11">
      <c r="A9" s="8" t="s">
        <v>2757</v>
      </c>
      <c r="B9" s="8" t="s">
        <v>2758</v>
      </c>
      <c r="C9" s="8"/>
      <c r="D9" s="8"/>
      <c r="E9" s="8"/>
      <c r="F9" s="8" t="s">
        <v>1179</v>
      </c>
      <c r="G9" s="8">
        <v>-1</v>
      </c>
      <c r="H9" s="8">
        <f t="shared" si="0"/>
        <v>-2.4</v>
      </c>
      <c r="I9" s="8"/>
      <c r="J9" s="8"/>
      <c r="K9" s="8"/>
    </row>
    <row r="10" spans="1:11">
      <c r="A10" s="8" t="s">
        <v>2217</v>
      </c>
      <c r="B10" s="8" t="s">
        <v>2759</v>
      </c>
      <c r="C10" s="8"/>
      <c r="D10" s="8"/>
      <c r="E10" s="8"/>
      <c r="F10" s="8" t="s">
        <v>1190</v>
      </c>
      <c r="G10" s="8">
        <v>1.5</v>
      </c>
      <c r="H10" s="8">
        <f t="shared" si="0"/>
        <v>-0.89999999999999991</v>
      </c>
      <c r="I10" s="8"/>
      <c r="J10" s="8"/>
      <c r="K10" s="8"/>
    </row>
    <row r="11" spans="1:11">
      <c r="A11" s="8" t="s">
        <v>2760</v>
      </c>
      <c r="B11" s="8" t="s">
        <v>2761</v>
      </c>
      <c r="C11" s="8"/>
      <c r="D11" s="8"/>
      <c r="E11" s="8"/>
      <c r="F11" s="8" t="s">
        <v>1190</v>
      </c>
      <c r="G11" s="8">
        <v>7.21</v>
      </c>
      <c r="H11" s="8">
        <f t="shared" si="0"/>
        <v>6.3100000000000005</v>
      </c>
      <c r="I11" s="8"/>
      <c r="J11" s="8"/>
      <c r="K11" s="8"/>
    </row>
    <row r="12" spans="1:11">
      <c r="A12" s="8"/>
      <c r="B12" s="8"/>
      <c r="C12" s="8"/>
      <c r="D12" s="8"/>
      <c r="E12" s="8"/>
      <c r="F12" s="8"/>
      <c r="G12" s="8"/>
      <c r="H12" s="8">
        <f t="shared" si="0"/>
        <v>6.3100000000000005</v>
      </c>
      <c r="I12" s="8"/>
      <c r="J12" s="8"/>
      <c r="K12" s="8"/>
    </row>
    <row r="13" spans="1:11">
      <c r="A13" s="8" t="s">
        <v>2762</v>
      </c>
      <c r="B13" s="8" t="s">
        <v>1157</v>
      </c>
      <c r="C13" s="8"/>
      <c r="D13" s="8"/>
      <c r="E13" s="8"/>
      <c r="F13" s="8" t="s">
        <v>1179</v>
      </c>
      <c r="G13" s="8">
        <v>-1</v>
      </c>
      <c r="H13" s="8">
        <f t="shared" si="0"/>
        <v>5.3100000000000005</v>
      </c>
      <c r="I13" s="8"/>
      <c r="J13" s="8"/>
      <c r="K13" s="8"/>
    </row>
    <row r="14" spans="1:11">
      <c r="A14" s="8" t="s">
        <v>2763</v>
      </c>
      <c r="B14" s="8" t="s">
        <v>2764</v>
      </c>
      <c r="C14" s="8"/>
      <c r="D14" s="8"/>
      <c r="E14" s="8"/>
      <c r="F14" s="8"/>
      <c r="G14" s="8">
        <v>-1</v>
      </c>
      <c r="H14" s="8">
        <f t="shared" si="0"/>
        <v>4.3100000000000005</v>
      </c>
      <c r="I14" s="8"/>
      <c r="J14" s="8"/>
      <c r="K14" s="8"/>
    </row>
    <row r="15" spans="1:11">
      <c r="A15" s="8" t="s">
        <v>2765</v>
      </c>
      <c r="B15" s="8" t="s">
        <v>2766</v>
      </c>
      <c r="C15" s="8"/>
      <c r="D15" s="8"/>
      <c r="E15" s="8"/>
      <c r="F15" s="8" t="s">
        <v>1250</v>
      </c>
      <c r="G15" s="8">
        <v>-1</v>
      </c>
      <c r="H15" s="8">
        <f t="shared" si="0"/>
        <v>3.3100000000000005</v>
      </c>
      <c r="I15" s="8"/>
      <c r="J15" s="8"/>
      <c r="K15" s="8"/>
    </row>
    <row r="16" spans="1:11">
      <c r="A16" s="8"/>
      <c r="B16" s="8"/>
      <c r="C16" s="8"/>
      <c r="D16" s="8"/>
      <c r="E16" s="8"/>
      <c r="F16" s="8"/>
      <c r="G16" s="8"/>
      <c r="H16" s="8">
        <f t="shared" si="0"/>
        <v>3.3100000000000005</v>
      </c>
      <c r="I16" s="8"/>
      <c r="J16" s="8"/>
      <c r="K16" s="8"/>
    </row>
    <row r="17" spans="1:11">
      <c r="A17" s="87" t="s">
        <v>2767</v>
      </c>
      <c r="B17" s="88"/>
      <c r="C17" s="88"/>
      <c r="D17" s="88"/>
      <c r="E17" s="8"/>
      <c r="F17" s="8" t="s">
        <v>1179</v>
      </c>
      <c r="G17" s="8">
        <v>-2</v>
      </c>
      <c r="H17" s="8">
        <f t="shared" si="0"/>
        <v>1.3100000000000005</v>
      </c>
      <c r="I17" s="8"/>
      <c r="J17" s="8"/>
      <c r="K17" s="8"/>
    </row>
    <row r="18" spans="1:11">
      <c r="A18" s="87" t="s">
        <v>2768</v>
      </c>
      <c r="B18" s="88"/>
      <c r="C18" s="88"/>
      <c r="D18" s="88"/>
      <c r="E18" s="8"/>
      <c r="F18" s="8" t="s">
        <v>1195</v>
      </c>
      <c r="G18" s="8">
        <v>0.16</v>
      </c>
      <c r="H18" s="8">
        <f t="shared" si="0"/>
        <v>1.4700000000000004</v>
      </c>
      <c r="I18" s="8"/>
      <c r="J18" s="8"/>
      <c r="K18" s="8"/>
    </row>
    <row r="19" spans="1:11" ht="29.25">
      <c r="A19" s="89"/>
      <c r="B19" s="8"/>
      <c r="C19" s="8"/>
      <c r="D19" s="8"/>
      <c r="E19" s="8"/>
      <c r="F19" s="8"/>
      <c r="G19" s="8"/>
      <c r="H19" s="8">
        <f t="shared" si="0"/>
        <v>1.4700000000000004</v>
      </c>
      <c r="I19" s="8"/>
      <c r="J19" s="8"/>
      <c r="K19" s="8"/>
    </row>
    <row r="20" spans="1:11">
      <c r="A20" s="8" t="s">
        <v>2769</v>
      </c>
      <c r="B20" s="8" t="s">
        <v>2212</v>
      </c>
      <c r="C20" s="8"/>
      <c r="D20" s="8"/>
      <c r="E20" s="8"/>
      <c r="F20" s="8" t="s">
        <v>1190</v>
      </c>
      <c r="G20" s="8">
        <v>2.4900000000000002</v>
      </c>
      <c r="H20" s="8">
        <f t="shared" si="0"/>
        <v>3.9600000000000009</v>
      </c>
      <c r="I20" s="8"/>
      <c r="J20" s="8"/>
      <c r="K20" s="8"/>
    </row>
    <row r="21" spans="1:11">
      <c r="A21" s="8" t="s">
        <v>2770</v>
      </c>
      <c r="B21" s="8" t="s">
        <v>2771</v>
      </c>
      <c r="C21" s="8"/>
      <c r="D21" s="8"/>
      <c r="E21" s="8"/>
      <c r="F21" s="8" t="s">
        <v>1190</v>
      </c>
      <c r="G21" s="8">
        <v>1.7</v>
      </c>
      <c r="H21" s="8">
        <f t="shared" si="0"/>
        <v>5.660000000000001</v>
      </c>
      <c r="I21" s="8"/>
      <c r="J21" s="8"/>
      <c r="K21" s="8"/>
    </row>
    <row r="22" spans="1:11">
      <c r="A22" s="8" t="s">
        <v>2772</v>
      </c>
      <c r="B22" s="8" t="s">
        <v>2773</v>
      </c>
      <c r="C22" s="8"/>
      <c r="D22" s="8"/>
      <c r="E22" s="8"/>
      <c r="F22" s="8" t="s">
        <v>1190</v>
      </c>
      <c r="G22" s="8">
        <v>2.0299999999999998</v>
      </c>
      <c r="H22" s="8">
        <f t="shared" si="0"/>
        <v>7.6900000000000013</v>
      </c>
      <c r="I22" s="8"/>
      <c r="J22" s="8"/>
      <c r="K22" s="8"/>
    </row>
    <row r="23" spans="1:11">
      <c r="A23" s="8"/>
      <c r="B23" s="8"/>
      <c r="C23" s="8"/>
      <c r="D23" s="8"/>
      <c r="E23" s="8"/>
      <c r="F23" s="8"/>
      <c r="G23" s="8"/>
      <c r="H23" s="8">
        <f t="shared" si="0"/>
        <v>7.6900000000000013</v>
      </c>
      <c r="I23" s="8"/>
      <c r="J23" s="8"/>
      <c r="K23" s="8"/>
    </row>
    <row r="24" spans="1:11">
      <c r="A24" s="8" t="s">
        <v>2774</v>
      </c>
      <c r="B24" s="8" t="s">
        <v>2775</v>
      </c>
      <c r="C24" s="8"/>
      <c r="D24" s="8"/>
      <c r="E24" s="8"/>
      <c r="F24" s="8" t="s">
        <v>1179</v>
      </c>
      <c r="G24" s="8">
        <v>-1</v>
      </c>
      <c r="H24" s="8">
        <f t="shared" si="0"/>
        <v>6.6900000000000013</v>
      </c>
      <c r="I24" s="8"/>
      <c r="J24" s="8"/>
      <c r="K24" s="8"/>
    </row>
    <row r="25" spans="1:11">
      <c r="A25" s="8" t="s">
        <v>2776</v>
      </c>
      <c r="B25" s="8" t="s">
        <v>2777</v>
      </c>
      <c r="C25" s="8"/>
      <c r="D25" s="8"/>
      <c r="E25" s="8"/>
      <c r="F25" s="8" t="s">
        <v>1190</v>
      </c>
      <c r="G25" s="8">
        <v>6.05</v>
      </c>
      <c r="H25" s="8">
        <f t="shared" si="0"/>
        <v>12.740000000000002</v>
      </c>
      <c r="I25" s="8"/>
      <c r="J25" s="8"/>
      <c r="K25" s="8"/>
    </row>
    <row r="26" spans="1:11">
      <c r="A26" s="8"/>
      <c r="B26" s="8"/>
      <c r="C26" s="8"/>
      <c r="D26" s="8"/>
      <c r="E26" s="8"/>
      <c r="F26" s="8"/>
      <c r="G26" s="8"/>
      <c r="H26" s="8">
        <f t="shared" si="0"/>
        <v>12.740000000000002</v>
      </c>
      <c r="I26" s="8"/>
      <c r="J26" s="8"/>
      <c r="K26" s="8"/>
    </row>
    <row r="27" spans="1:11">
      <c r="A27" s="8" t="s">
        <v>1385</v>
      </c>
      <c r="B27" s="8" t="s">
        <v>2778</v>
      </c>
      <c r="C27" s="8"/>
      <c r="D27" s="8"/>
      <c r="E27" s="8"/>
      <c r="F27" s="8" t="s">
        <v>1179</v>
      </c>
      <c r="G27" s="8">
        <v>-1</v>
      </c>
      <c r="H27" s="8">
        <f t="shared" si="0"/>
        <v>11.740000000000002</v>
      </c>
      <c r="I27" s="8"/>
      <c r="J27" s="8"/>
      <c r="K27" s="8"/>
    </row>
    <row r="28" spans="1:11">
      <c r="A28" s="8" t="s">
        <v>2779</v>
      </c>
      <c r="B28" s="8" t="s">
        <v>2780</v>
      </c>
      <c r="C28" s="8"/>
      <c r="D28" s="8"/>
      <c r="E28" s="8"/>
      <c r="F28" s="8" t="s">
        <v>498</v>
      </c>
      <c r="G28" s="8">
        <v>0</v>
      </c>
      <c r="H28" s="8">
        <f t="shared" si="0"/>
        <v>11.740000000000002</v>
      </c>
      <c r="I28" s="8"/>
      <c r="J28" s="8"/>
      <c r="K28" s="8"/>
    </row>
    <row r="29" spans="1:11">
      <c r="A29" s="8" t="s">
        <v>2781</v>
      </c>
      <c r="B29" s="8" t="s">
        <v>2782</v>
      </c>
      <c r="C29" s="8"/>
      <c r="D29" s="8"/>
      <c r="E29" s="8"/>
      <c r="F29" s="8" t="s">
        <v>1179</v>
      </c>
      <c r="G29" s="8">
        <v>-2</v>
      </c>
      <c r="H29" s="8">
        <f t="shared" si="0"/>
        <v>9.740000000000002</v>
      </c>
      <c r="I29" s="8"/>
      <c r="J29" s="8"/>
      <c r="K29" s="8"/>
    </row>
    <row r="30" spans="1:11">
      <c r="A30" s="8" t="s">
        <v>2783</v>
      </c>
      <c r="B30" s="8" t="s">
        <v>2784</v>
      </c>
      <c r="C30" s="8"/>
      <c r="D30" s="8"/>
      <c r="E30" s="8"/>
      <c r="F30" s="8" t="s">
        <v>1190</v>
      </c>
      <c r="G30" s="8">
        <v>3.52</v>
      </c>
      <c r="H30" s="8">
        <f t="shared" si="0"/>
        <v>13.260000000000002</v>
      </c>
      <c r="I30" s="8"/>
      <c r="J30" s="8"/>
      <c r="K30" s="8"/>
    </row>
    <row r="31" spans="1:11">
      <c r="A31" s="8"/>
      <c r="B31" s="8"/>
      <c r="C31" s="8"/>
      <c r="D31" s="8"/>
      <c r="E31" s="8"/>
      <c r="F31" s="8"/>
      <c r="G31" s="8"/>
      <c r="H31" s="8">
        <f t="shared" si="0"/>
        <v>13.260000000000002</v>
      </c>
      <c r="I31" s="8"/>
      <c r="J31" s="8"/>
      <c r="K31" s="8"/>
    </row>
    <row r="32" spans="1:11">
      <c r="A32" s="8" t="s">
        <v>2785</v>
      </c>
      <c r="B32" s="8" t="s">
        <v>2786</v>
      </c>
      <c r="C32" s="8"/>
      <c r="D32" s="8"/>
      <c r="E32" s="8"/>
      <c r="F32" s="8" t="s">
        <v>1250</v>
      </c>
      <c r="G32" s="8">
        <v>-1</v>
      </c>
      <c r="H32" s="8">
        <f t="shared" si="0"/>
        <v>12.260000000000002</v>
      </c>
      <c r="I32" s="8"/>
      <c r="J32" s="8"/>
      <c r="K32" s="8"/>
    </row>
    <row r="33" spans="1:11">
      <c r="A33" s="8" t="s">
        <v>2787</v>
      </c>
      <c r="B33" s="8" t="s">
        <v>2788</v>
      </c>
      <c r="C33" s="8"/>
      <c r="D33" s="8"/>
      <c r="E33" s="8"/>
      <c r="F33" s="8" t="s">
        <v>1179</v>
      </c>
      <c r="G33" s="8">
        <v>-1</v>
      </c>
      <c r="H33" s="8">
        <f t="shared" si="0"/>
        <v>11.260000000000002</v>
      </c>
      <c r="I33" s="8"/>
      <c r="J33" s="8"/>
      <c r="K33" s="8"/>
    </row>
    <row r="34" spans="1:11">
      <c r="A34" s="8" t="s">
        <v>1899</v>
      </c>
      <c r="B34" s="8" t="s">
        <v>2789</v>
      </c>
      <c r="C34" s="8"/>
      <c r="D34" s="8"/>
      <c r="E34" s="8"/>
      <c r="F34" s="8" t="s">
        <v>1211</v>
      </c>
      <c r="G34" s="8">
        <v>-1</v>
      </c>
      <c r="H34" s="8">
        <f t="shared" si="0"/>
        <v>10.260000000000002</v>
      </c>
      <c r="I34" s="8"/>
      <c r="J34" s="8"/>
      <c r="K34" s="8"/>
    </row>
    <row r="35" spans="1:11">
      <c r="A35" s="8" t="s">
        <v>2790</v>
      </c>
      <c r="B35" s="8" t="s">
        <v>2791</v>
      </c>
      <c r="C35" s="8"/>
      <c r="D35" s="8"/>
      <c r="E35" s="8"/>
      <c r="F35" s="8" t="s">
        <v>1195</v>
      </c>
      <c r="G35" s="8">
        <v>-1</v>
      </c>
      <c r="H35" s="8">
        <f t="shared" si="0"/>
        <v>9.2600000000000016</v>
      </c>
      <c r="I35" s="8"/>
      <c r="J35" s="8"/>
      <c r="K35" s="8"/>
    </row>
    <row r="36" spans="1:11">
      <c r="A36" s="8" t="s">
        <v>2792</v>
      </c>
      <c r="B36" s="8" t="s">
        <v>2793</v>
      </c>
      <c r="C36" s="8"/>
      <c r="D36" s="8"/>
      <c r="E36" s="8"/>
      <c r="F36" s="8" t="s">
        <v>2794</v>
      </c>
      <c r="G36" s="8">
        <v>-2</v>
      </c>
      <c r="H36" s="8">
        <f t="shared" si="0"/>
        <v>7.2600000000000016</v>
      </c>
      <c r="I36" s="8"/>
      <c r="J36" s="8"/>
      <c r="K36" s="8"/>
    </row>
    <row r="37" spans="1:11">
      <c r="A37" s="8" t="s">
        <v>2795</v>
      </c>
      <c r="B37" s="8" t="s">
        <v>2796</v>
      </c>
      <c r="C37" s="8"/>
      <c r="D37" s="8"/>
      <c r="E37" s="8"/>
      <c r="F37" s="8" t="s">
        <v>1179</v>
      </c>
      <c r="G37" s="8">
        <v>-2</v>
      </c>
      <c r="H37" s="8">
        <f t="shared" si="0"/>
        <v>5.2600000000000016</v>
      </c>
      <c r="I37" s="8"/>
      <c r="J37" s="8"/>
      <c r="K37" s="8"/>
    </row>
    <row r="38" spans="1:11">
      <c r="A38" s="8"/>
      <c r="B38" s="8"/>
      <c r="C38" s="8"/>
      <c r="D38" s="8"/>
      <c r="E38" s="8"/>
      <c r="F38" s="8"/>
      <c r="G38" s="8"/>
      <c r="H38" s="8">
        <f t="shared" si="0"/>
        <v>5.2600000000000016</v>
      </c>
      <c r="I38" s="8"/>
      <c r="J38" s="8"/>
      <c r="K38" s="8"/>
    </row>
    <row r="39" spans="1:11">
      <c r="A39" s="8" t="s">
        <v>2103</v>
      </c>
      <c r="B39" s="8" t="s">
        <v>2797</v>
      </c>
      <c r="C39" s="8"/>
      <c r="D39" s="8"/>
      <c r="E39" s="8"/>
      <c r="F39" s="8" t="s">
        <v>1250</v>
      </c>
      <c r="G39" s="8">
        <v>-0.38</v>
      </c>
      <c r="H39" s="8">
        <f t="shared" si="0"/>
        <v>4.8800000000000017</v>
      </c>
      <c r="I39" s="8"/>
      <c r="J39" s="8"/>
      <c r="K39" s="8"/>
    </row>
    <row r="40" spans="1:11">
      <c r="A40" s="8" t="s">
        <v>2798</v>
      </c>
      <c r="B40" s="8" t="s">
        <v>2799</v>
      </c>
      <c r="C40" s="8"/>
      <c r="D40" s="8"/>
      <c r="E40" s="8"/>
      <c r="F40" s="8" t="s">
        <v>1179</v>
      </c>
      <c r="G40" s="8">
        <v>-1</v>
      </c>
      <c r="H40" s="8">
        <f t="shared" si="0"/>
        <v>3.8800000000000017</v>
      </c>
      <c r="I40" s="8"/>
      <c r="J40" s="8"/>
      <c r="K40" s="8"/>
    </row>
    <row r="41" spans="1:11">
      <c r="A41" s="8" t="s">
        <v>2800</v>
      </c>
      <c r="B41" s="8" t="s">
        <v>2801</v>
      </c>
      <c r="C41" s="8"/>
      <c r="D41" s="8"/>
      <c r="E41" s="8"/>
      <c r="F41" s="8" t="s">
        <v>1179</v>
      </c>
      <c r="G41" s="8">
        <v>-1</v>
      </c>
      <c r="H41" s="8">
        <f t="shared" si="0"/>
        <v>2.8800000000000017</v>
      </c>
      <c r="I41" s="8"/>
      <c r="J41" s="8"/>
      <c r="K41" s="8"/>
    </row>
    <row r="42" spans="1:11">
      <c r="A42" s="8"/>
      <c r="B42" s="8"/>
      <c r="C42" s="8"/>
      <c r="D42" s="8"/>
      <c r="E42" s="8"/>
      <c r="F42" s="8"/>
      <c r="G42" s="8"/>
      <c r="H42" s="8">
        <f t="shared" si="0"/>
        <v>2.8800000000000017</v>
      </c>
      <c r="I42" s="8"/>
      <c r="J42" s="8"/>
      <c r="K42" s="8"/>
    </row>
    <row r="43" spans="1:11" ht="15.75">
      <c r="A43" s="90" t="s">
        <v>2802</v>
      </c>
      <c r="B43" s="8"/>
      <c r="C43" s="8"/>
      <c r="D43" s="8"/>
      <c r="E43" s="8"/>
      <c r="F43" s="8" t="s">
        <v>1190</v>
      </c>
      <c r="G43" s="8">
        <v>2.7</v>
      </c>
      <c r="H43" s="8">
        <f t="shared" si="0"/>
        <v>5.5800000000000018</v>
      </c>
      <c r="I43" s="8"/>
      <c r="J43" s="8"/>
      <c r="K43" s="8"/>
    </row>
    <row r="44" spans="1:11" ht="15.75">
      <c r="A44" s="90" t="s">
        <v>2803</v>
      </c>
      <c r="B44" s="8"/>
      <c r="C44" s="8"/>
      <c r="D44" s="8"/>
      <c r="E44" s="8"/>
      <c r="F44" s="8" t="s">
        <v>1179</v>
      </c>
      <c r="G44" s="8">
        <v>-1</v>
      </c>
      <c r="H44" s="8">
        <f t="shared" si="0"/>
        <v>4.5800000000000018</v>
      </c>
      <c r="I44" s="8"/>
      <c r="J44" s="8"/>
      <c r="K44" s="8"/>
    </row>
    <row r="45" spans="1:11">
      <c r="A45" s="8"/>
      <c r="B45" s="8"/>
      <c r="C45" s="8"/>
      <c r="D45" s="8"/>
      <c r="E45" s="8"/>
      <c r="F45" s="8"/>
      <c r="G45" s="8"/>
      <c r="H45" s="8">
        <f t="shared" si="0"/>
        <v>4.5800000000000018</v>
      </c>
      <c r="I45" s="8"/>
      <c r="J45" s="8"/>
      <c r="K45" s="8"/>
    </row>
    <row r="46" spans="1:11">
      <c r="A46" s="8" t="s">
        <v>2391</v>
      </c>
      <c r="B46" s="8" t="s">
        <v>2804</v>
      </c>
      <c r="C46" s="8"/>
      <c r="D46" s="8"/>
      <c r="E46" s="8"/>
      <c r="F46" s="8" t="s">
        <v>1179</v>
      </c>
      <c r="G46" s="8">
        <v>-2</v>
      </c>
      <c r="H46" s="8">
        <f t="shared" si="0"/>
        <v>2.5800000000000018</v>
      </c>
      <c r="I46" s="8"/>
      <c r="J46" s="8"/>
      <c r="K46" s="8"/>
    </row>
    <row r="47" spans="1:11">
      <c r="A47" s="8" t="s">
        <v>2805</v>
      </c>
      <c r="B47" s="8" t="s">
        <v>2806</v>
      </c>
      <c r="C47" s="8"/>
      <c r="D47" s="8"/>
      <c r="E47" s="8"/>
      <c r="F47" s="8" t="s">
        <v>1195</v>
      </c>
      <c r="G47" s="8">
        <v>0.08</v>
      </c>
      <c r="H47" s="8">
        <f t="shared" si="0"/>
        <v>2.6600000000000019</v>
      </c>
      <c r="I47" s="8"/>
      <c r="J47" s="8"/>
      <c r="K47" s="8"/>
    </row>
    <row r="48" spans="1:11">
      <c r="A48" s="8" t="s">
        <v>2807</v>
      </c>
      <c r="B48" s="8" t="s">
        <v>2808</v>
      </c>
      <c r="C48" s="8"/>
      <c r="D48" s="8"/>
      <c r="E48" s="8"/>
      <c r="F48" s="8" t="s">
        <v>1195</v>
      </c>
      <c r="G48" s="8">
        <v>0.04</v>
      </c>
      <c r="H48" s="8">
        <f t="shared" si="0"/>
        <v>2.700000000000002</v>
      </c>
      <c r="I48" s="8"/>
      <c r="J48" s="8"/>
      <c r="K48" s="8"/>
    </row>
    <row r="49" spans="1:11">
      <c r="A49" s="8" t="s">
        <v>2809</v>
      </c>
      <c r="B49" s="8" t="s">
        <v>2810</v>
      </c>
      <c r="C49" s="8"/>
      <c r="D49" s="8"/>
      <c r="E49" s="8"/>
      <c r="F49" s="8" t="s">
        <v>1211</v>
      </c>
      <c r="G49" s="8">
        <v>-2</v>
      </c>
      <c r="H49" s="8">
        <f t="shared" si="0"/>
        <v>0.70000000000000195</v>
      </c>
      <c r="I49" s="8"/>
      <c r="J49" s="8"/>
      <c r="K49" s="8"/>
    </row>
    <row r="50" spans="1:11">
      <c r="A50" s="8"/>
      <c r="B50" s="8"/>
      <c r="C50" s="8"/>
      <c r="D50" s="8"/>
      <c r="E50" s="8"/>
      <c r="F50" s="8"/>
      <c r="G50" s="8"/>
      <c r="H50" s="8">
        <f t="shared" si="0"/>
        <v>0.70000000000000195</v>
      </c>
      <c r="I50" s="8"/>
      <c r="J50" s="8"/>
      <c r="K50" s="8"/>
    </row>
    <row r="51" spans="1:11">
      <c r="A51" s="8" t="s">
        <v>2811</v>
      </c>
      <c r="B51" s="8" t="s">
        <v>2812</v>
      </c>
      <c r="C51" s="8"/>
      <c r="D51" s="8"/>
      <c r="E51" s="8"/>
      <c r="F51" s="8" t="s">
        <v>1179</v>
      </c>
      <c r="G51" s="8">
        <v>-1</v>
      </c>
      <c r="H51" s="8">
        <f t="shared" si="0"/>
        <v>-0.29999999999999805</v>
      </c>
      <c r="I51" s="8"/>
      <c r="J51" s="8"/>
      <c r="K51" s="8"/>
    </row>
    <row r="52" spans="1:11">
      <c r="A52" s="8" t="s">
        <v>2813</v>
      </c>
      <c r="B52" s="8" t="s">
        <v>2814</v>
      </c>
      <c r="C52" s="8"/>
      <c r="D52" s="8"/>
      <c r="E52" s="8"/>
      <c r="F52" s="8" t="s">
        <v>1179</v>
      </c>
      <c r="G52" s="8">
        <v>-1</v>
      </c>
      <c r="H52" s="8">
        <f t="shared" si="0"/>
        <v>-1.299999999999998</v>
      </c>
      <c r="I52" s="8"/>
      <c r="J52" s="8"/>
      <c r="K52" s="8"/>
    </row>
    <row r="53" spans="1:11">
      <c r="A53" s="8"/>
      <c r="B53" s="8"/>
      <c r="C53" s="8"/>
      <c r="D53" s="8"/>
      <c r="E53" s="8"/>
      <c r="F53" s="8"/>
      <c r="G53" s="8"/>
      <c r="H53" s="8">
        <f t="shared" si="0"/>
        <v>-1.299999999999998</v>
      </c>
      <c r="I53" s="8"/>
      <c r="J53" s="8"/>
      <c r="K53" s="8"/>
    </row>
    <row r="54" spans="1:11">
      <c r="A54" s="8" t="s">
        <v>2815</v>
      </c>
      <c r="B54" s="8" t="s">
        <v>2816</v>
      </c>
      <c r="C54" s="8"/>
      <c r="D54" s="8"/>
      <c r="E54" s="8"/>
      <c r="F54" s="8" t="s">
        <v>1190</v>
      </c>
      <c r="G54" s="8">
        <v>3.23</v>
      </c>
      <c r="H54" s="8">
        <f t="shared" si="0"/>
        <v>1.9300000000000019</v>
      </c>
      <c r="I54" s="8"/>
      <c r="J54" s="8"/>
      <c r="K54" s="8"/>
    </row>
    <row r="55" spans="1:11">
      <c r="A55" s="8" t="s">
        <v>2817</v>
      </c>
      <c r="B55" s="8" t="s">
        <v>2818</v>
      </c>
      <c r="C55" s="8"/>
      <c r="D55" s="8"/>
      <c r="E55" s="8"/>
      <c r="F55" s="8" t="s">
        <v>1190</v>
      </c>
      <c r="G55" s="8">
        <v>2.25</v>
      </c>
      <c r="H55" s="8">
        <f t="shared" si="0"/>
        <v>4.1800000000000015</v>
      </c>
      <c r="I55" s="8"/>
      <c r="J55" s="8"/>
      <c r="K55" s="8"/>
    </row>
    <row r="56" spans="1:11">
      <c r="A56" s="8"/>
      <c r="B56" s="8"/>
      <c r="C56" s="8"/>
      <c r="D56" s="8"/>
      <c r="E56" s="8"/>
      <c r="F56" s="8"/>
      <c r="G56" s="8"/>
      <c r="H56" s="8">
        <f t="shared" si="0"/>
        <v>4.1800000000000015</v>
      </c>
      <c r="I56" s="8"/>
      <c r="J56" s="8"/>
      <c r="K56" s="8"/>
    </row>
    <row r="57" spans="1:11">
      <c r="A57" s="8" t="s">
        <v>2819</v>
      </c>
      <c r="B57" s="8" t="s">
        <v>2820</v>
      </c>
      <c r="C57" s="8"/>
      <c r="D57" s="8"/>
      <c r="E57" s="8"/>
      <c r="F57" s="8" t="s">
        <v>1179</v>
      </c>
      <c r="G57" s="8">
        <v>-2</v>
      </c>
      <c r="H57" s="8">
        <f t="shared" si="0"/>
        <v>2.1800000000000015</v>
      </c>
      <c r="I57" s="8"/>
      <c r="J57" s="8"/>
      <c r="K57" s="8"/>
    </row>
    <row r="58" spans="1:11">
      <c r="A58" s="8" t="s">
        <v>1955</v>
      </c>
      <c r="B58" s="8" t="s">
        <v>2148</v>
      </c>
      <c r="C58" s="8"/>
      <c r="D58" s="8"/>
      <c r="E58" s="8"/>
      <c r="F58" s="8" t="s">
        <v>1179</v>
      </c>
      <c r="G58" s="8">
        <v>-1</v>
      </c>
      <c r="H58" s="8">
        <f t="shared" si="0"/>
        <v>1.1800000000000015</v>
      </c>
      <c r="I58" s="8"/>
      <c r="J58" s="8"/>
      <c r="K58" s="8"/>
    </row>
    <row r="59" spans="1:11">
      <c r="A59" s="8" t="s">
        <v>2821</v>
      </c>
      <c r="B59" s="8" t="s">
        <v>2822</v>
      </c>
      <c r="C59" s="8"/>
      <c r="D59" s="8"/>
      <c r="E59" s="8"/>
      <c r="F59" s="8" t="s">
        <v>1250</v>
      </c>
      <c r="G59" s="8">
        <v>0.32</v>
      </c>
      <c r="H59" s="8">
        <f t="shared" si="0"/>
        <v>1.5000000000000016</v>
      </c>
      <c r="I59" s="8"/>
      <c r="J59" s="8"/>
      <c r="K59" s="8"/>
    </row>
    <row r="60" spans="1:11">
      <c r="A60" s="8"/>
      <c r="B60" s="8"/>
      <c r="C60" s="8"/>
      <c r="D60" s="8"/>
      <c r="E60" s="8"/>
      <c r="F60" s="8"/>
      <c r="G60" s="8"/>
      <c r="H60" s="8">
        <f t="shared" si="0"/>
        <v>1.5000000000000016</v>
      </c>
      <c r="I60" s="8"/>
      <c r="J60" s="8"/>
      <c r="K60" s="8"/>
    </row>
    <row r="61" spans="1:11">
      <c r="A61" s="8" t="s">
        <v>2823</v>
      </c>
      <c r="B61" s="8" t="s">
        <v>2824</v>
      </c>
      <c r="C61" s="8"/>
      <c r="D61" s="8"/>
      <c r="E61" s="8"/>
      <c r="F61" s="8" t="s">
        <v>1250</v>
      </c>
      <c r="G61" s="8">
        <v>-0.3</v>
      </c>
      <c r="H61" s="8">
        <f t="shared" si="0"/>
        <v>1.2000000000000015</v>
      </c>
      <c r="I61" s="8"/>
      <c r="J61" s="8"/>
      <c r="K61" s="8"/>
    </row>
    <row r="62" spans="1:11">
      <c r="A62" s="8" t="s">
        <v>2825</v>
      </c>
      <c r="B62" s="8" t="s">
        <v>2826</v>
      </c>
      <c r="C62" s="8"/>
      <c r="D62" s="8"/>
      <c r="E62" s="8"/>
      <c r="F62" s="8" t="s">
        <v>1195</v>
      </c>
      <c r="G62" s="8">
        <v>-1</v>
      </c>
      <c r="H62" s="8">
        <f t="shared" si="0"/>
        <v>0.20000000000000151</v>
      </c>
      <c r="I62" s="8"/>
      <c r="J62" s="8"/>
      <c r="K62" s="8"/>
    </row>
    <row r="63" spans="1:11">
      <c r="A63" s="8" t="s">
        <v>1965</v>
      </c>
      <c r="B63" s="8" t="s">
        <v>2827</v>
      </c>
      <c r="C63" s="8"/>
      <c r="D63" s="8"/>
      <c r="E63" s="8"/>
      <c r="F63" s="8" t="s">
        <v>1179</v>
      </c>
      <c r="G63" s="8">
        <v>-2</v>
      </c>
      <c r="H63" s="8">
        <f t="shared" si="0"/>
        <v>-1.7999999999999985</v>
      </c>
      <c r="I63" s="8"/>
      <c r="J63" s="8"/>
      <c r="K63" s="8"/>
    </row>
    <row r="64" spans="1:11">
      <c r="A64" s="8" t="s">
        <v>2828</v>
      </c>
      <c r="B64" s="8" t="s">
        <v>2829</v>
      </c>
      <c r="C64" s="8"/>
      <c r="D64" s="8"/>
      <c r="E64" s="8"/>
      <c r="F64" s="8" t="s">
        <v>1195</v>
      </c>
      <c r="G64" s="8">
        <v>0.26</v>
      </c>
      <c r="H64" s="8">
        <f t="shared" si="0"/>
        <v>-1.5399999999999985</v>
      </c>
      <c r="I64" s="8"/>
      <c r="J64" s="8"/>
      <c r="K64" s="8"/>
    </row>
    <row r="65" spans="1:11">
      <c r="A65" s="8" t="s">
        <v>2830</v>
      </c>
      <c r="B65" s="8" t="s">
        <v>2831</v>
      </c>
      <c r="C65" s="8"/>
      <c r="D65" s="8"/>
      <c r="E65" s="8"/>
      <c r="F65" s="8" t="s">
        <v>1250</v>
      </c>
      <c r="G65" s="8">
        <v>-1</v>
      </c>
      <c r="H65" s="8">
        <f t="shared" si="0"/>
        <v>-2.5399999999999983</v>
      </c>
      <c r="I65" s="8"/>
      <c r="J65" s="8"/>
      <c r="K65" s="8"/>
    </row>
    <row r="66" spans="1:11">
      <c r="A66" s="8"/>
      <c r="B66" s="8"/>
      <c r="C66" s="8"/>
      <c r="D66" s="8"/>
      <c r="E66" s="8"/>
      <c r="F66" s="8"/>
      <c r="G66" s="8"/>
      <c r="H66" s="8">
        <f t="shared" si="0"/>
        <v>-2.5399999999999983</v>
      </c>
      <c r="I66" s="8"/>
      <c r="J66" s="8"/>
      <c r="K66" s="8"/>
    </row>
    <row r="67" spans="1:11">
      <c r="A67" s="8" t="s">
        <v>2832</v>
      </c>
      <c r="B67" s="8" t="s">
        <v>2833</v>
      </c>
      <c r="C67" s="8"/>
      <c r="D67" s="8"/>
      <c r="E67" s="8"/>
      <c r="F67" s="8" t="s">
        <v>1190</v>
      </c>
      <c r="G67" s="8">
        <v>6.23</v>
      </c>
      <c r="H67" s="8">
        <f t="shared" ref="H67:H102" si="1">+H66+G67</f>
        <v>3.6900000000000022</v>
      </c>
      <c r="I67" s="8"/>
      <c r="J67" s="8"/>
      <c r="K67" s="8"/>
    </row>
    <row r="68" spans="1:11">
      <c r="A68" s="8" t="s">
        <v>2834</v>
      </c>
      <c r="B68" s="8" t="s">
        <v>2835</v>
      </c>
      <c r="C68" s="8"/>
      <c r="D68" s="8"/>
      <c r="E68" s="8"/>
      <c r="F68" s="8" t="s">
        <v>2836</v>
      </c>
      <c r="G68" s="8">
        <v>7.78</v>
      </c>
      <c r="H68" s="8">
        <f t="shared" si="1"/>
        <v>11.470000000000002</v>
      </c>
      <c r="I68" s="8"/>
      <c r="J68" s="8"/>
      <c r="K68" s="8"/>
    </row>
    <row r="69" spans="1:11">
      <c r="A69" s="8" t="s">
        <v>2837</v>
      </c>
      <c r="B69" s="8" t="s">
        <v>2838</v>
      </c>
      <c r="C69" s="8"/>
      <c r="D69" s="8"/>
      <c r="E69" s="8"/>
      <c r="F69" s="8" t="s">
        <v>1190</v>
      </c>
      <c r="G69" s="8">
        <v>1.31</v>
      </c>
      <c r="H69" s="8">
        <f t="shared" si="1"/>
        <v>12.780000000000003</v>
      </c>
      <c r="I69" s="8"/>
      <c r="J69" s="8"/>
      <c r="K69" s="8"/>
    </row>
    <row r="70" spans="1:11">
      <c r="A70" s="8"/>
      <c r="B70" s="8"/>
      <c r="C70" s="8"/>
      <c r="D70" s="8"/>
      <c r="E70" s="8"/>
      <c r="F70" s="8"/>
      <c r="G70" s="8"/>
      <c r="H70" s="8">
        <f t="shared" si="1"/>
        <v>12.780000000000003</v>
      </c>
      <c r="I70" s="8"/>
      <c r="J70" s="8"/>
      <c r="K70" s="8"/>
    </row>
    <row r="71" spans="1:11">
      <c r="A71" s="8" t="s">
        <v>2839</v>
      </c>
      <c r="B71" s="8" t="s">
        <v>2840</v>
      </c>
      <c r="C71" s="8"/>
      <c r="D71" s="8"/>
      <c r="E71" s="8"/>
      <c r="F71" s="8" t="s">
        <v>1195</v>
      </c>
      <c r="G71" s="8">
        <v>-1</v>
      </c>
      <c r="H71" s="8">
        <f t="shared" si="1"/>
        <v>11.780000000000003</v>
      </c>
      <c r="I71" s="8"/>
      <c r="J71" s="8"/>
      <c r="K71" s="8"/>
    </row>
    <row r="72" spans="1:11">
      <c r="A72" s="8" t="s">
        <v>2716</v>
      </c>
      <c r="B72" s="8" t="s">
        <v>2841</v>
      </c>
      <c r="C72" s="8"/>
      <c r="D72" s="8"/>
      <c r="E72" s="8"/>
      <c r="F72" s="8" t="s">
        <v>1179</v>
      </c>
      <c r="G72" s="8">
        <v>-1</v>
      </c>
      <c r="H72" s="8">
        <f t="shared" si="1"/>
        <v>10.780000000000003</v>
      </c>
      <c r="I72" s="8"/>
      <c r="J72" s="8"/>
      <c r="K72" s="8"/>
    </row>
    <row r="73" spans="1:11">
      <c r="A73" s="8" t="s">
        <v>2842</v>
      </c>
      <c r="B73" s="8" t="s">
        <v>2843</v>
      </c>
      <c r="C73" s="8"/>
      <c r="D73" s="8"/>
      <c r="E73" s="8"/>
      <c r="F73" s="8" t="s">
        <v>1179</v>
      </c>
      <c r="G73" s="8">
        <v>-1</v>
      </c>
      <c r="H73" s="8">
        <f t="shared" si="1"/>
        <v>9.7800000000000029</v>
      </c>
      <c r="I73" s="8"/>
      <c r="J73" s="8"/>
      <c r="K73" s="8"/>
    </row>
    <row r="74" spans="1:11">
      <c r="A74" s="8"/>
      <c r="B74" s="8"/>
      <c r="C74" s="8"/>
      <c r="D74" s="8"/>
      <c r="E74" s="8"/>
      <c r="F74" s="8"/>
      <c r="G74" s="8"/>
      <c r="H74" s="8">
        <f t="shared" si="1"/>
        <v>9.7800000000000029</v>
      </c>
      <c r="I74" s="8"/>
      <c r="J74" s="8"/>
      <c r="K74" s="8"/>
    </row>
    <row r="75" spans="1:11">
      <c r="A75" s="8" t="s">
        <v>2844</v>
      </c>
      <c r="B75" s="8" t="s">
        <v>2845</v>
      </c>
      <c r="C75" s="8"/>
      <c r="D75" s="8"/>
      <c r="E75" s="8"/>
      <c r="F75" s="8" t="s">
        <v>1250</v>
      </c>
      <c r="G75" s="8">
        <v>-1</v>
      </c>
      <c r="H75" s="8">
        <f t="shared" si="1"/>
        <v>8.7800000000000029</v>
      </c>
      <c r="I75" s="8"/>
      <c r="J75" s="8"/>
      <c r="K75" s="8"/>
    </row>
    <row r="76" spans="1:11">
      <c r="A76" s="8" t="s">
        <v>2763</v>
      </c>
      <c r="B76" s="8" t="s">
        <v>2846</v>
      </c>
      <c r="C76" s="8"/>
      <c r="D76" s="8"/>
      <c r="E76" s="8"/>
      <c r="F76" s="8" t="s">
        <v>1179</v>
      </c>
      <c r="G76" s="8">
        <v>-1</v>
      </c>
      <c r="H76" s="8">
        <f t="shared" si="1"/>
        <v>7.7800000000000029</v>
      </c>
      <c r="I76" s="8"/>
      <c r="J76" s="8"/>
      <c r="K76" s="8"/>
    </row>
    <row r="77" spans="1:11">
      <c r="A77" s="8" t="s">
        <v>2847</v>
      </c>
      <c r="B77" s="8" t="s">
        <v>2848</v>
      </c>
      <c r="C77" s="8"/>
      <c r="D77" s="8"/>
      <c r="E77" s="8"/>
      <c r="F77" s="8" t="s">
        <v>1195</v>
      </c>
      <c r="G77" s="8">
        <v>-1</v>
      </c>
      <c r="H77" s="8">
        <f t="shared" si="1"/>
        <v>6.7800000000000029</v>
      </c>
      <c r="I77" s="8"/>
      <c r="J77" s="8"/>
      <c r="K77" s="8"/>
    </row>
    <row r="78" spans="1:11">
      <c r="A78" s="8" t="s">
        <v>2849</v>
      </c>
      <c r="B78" s="8" t="s">
        <v>2850</v>
      </c>
      <c r="C78" s="8"/>
      <c r="D78" s="8"/>
      <c r="E78" s="8"/>
      <c r="F78" s="8" t="s">
        <v>1195</v>
      </c>
      <c r="G78" s="8">
        <v>-1</v>
      </c>
      <c r="H78" s="8">
        <f t="shared" si="1"/>
        <v>5.7800000000000029</v>
      </c>
      <c r="I78" s="8"/>
      <c r="J78" s="8"/>
      <c r="K78" s="8"/>
    </row>
    <row r="79" spans="1:11">
      <c r="A79" s="8" t="s">
        <v>2851</v>
      </c>
      <c r="B79" s="8" t="s">
        <v>2852</v>
      </c>
      <c r="C79" s="8"/>
      <c r="D79" s="8"/>
      <c r="E79" s="8"/>
      <c r="F79" s="8" t="s">
        <v>1190</v>
      </c>
      <c r="G79" s="8">
        <v>1.04</v>
      </c>
      <c r="H79" s="8">
        <f t="shared" si="1"/>
        <v>6.8200000000000029</v>
      </c>
      <c r="I79" s="8"/>
      <c r="J79" s="8"/>
      <c r="K79" s="8"/>
    </row>
    <row r="80" spans="1:11">
      <c r="A80" s="8"/>
      <c r="B80" s="8"/>
      <c r="C80" s="8"/>
      <c r="D80" s="8"/>
      <c r="E80" s="8"/>
      <c r="F80" s="8"/>
      <c r="G80" s="8"/>
      <c r="H80" s="8">
        <f t="shared" si="1"/>
        <v>6.8200000000000029</v>
      </c>
      <c r="I80" s="8"/>
      <c r="J80" s="8"/>
      <c r="K80" s="8"/>
    </row>
    <row r="81" spans="1:11">
      <c r="A81" s="8" t="s">
        <v>2853</v>
      </c>
      <c r="B81" s="8" t="s">
        <v>2854</v>
      </c>
      <c r="C81" s="8"/>
      <c r="D81" s="8"/>
      <c r="E81" s="8"/>
      <c r="F81" s="8" t="s">
        <v>1190</v>
      </c>
      <c r="G81" s="8">
        <v>1.87</v>
      </c>
      <c r="H81" s="8">
        <f t="shared" si="1"/>
        <v>8.6900000000000031</v>
      </c>
      <c r="I81" s="8"/>
      <c r="J81" s="8"/>
      <c r="K81" s="8"/>
    </row>
    <row r="82" spans="1:11">
      <c r="A82" s="8" t="s">
        <v>2855</v>
      </c>
      <c r="B82" s="8" t="s">
        <v>2856</v>
      </c>
      <c r="C82" s="8"/>
      <c r="D82" s="8"/>
      <c r="E82" s="8"/>
      <c r="F82" s="8" t="s">
        <v>1190</v>
      </c>
      <c r="G82" s="8">
        <v>2.48</v>
      </c>
      <c r="H82" s="8">
        <f t="shared" si="1"/>
        <v>11.170000000000003</v>
      </c>
      <c r="I82" s="8"/>
      <c r="J82" s="8"/>
      <c r="K82" s="8"/>
    </row>
    <row r="83" spans="1:11">
      <c r="A83" s="8" t="s">
        <v>2857</v>
      </c>
      <c r="B83" s="8" t="s">
        <v>2489</v>
      </c>
      <c r="C83" s="8"/>
      <c r="D83" s="8"/>
      <c r="E83" s="8"/>
      <c r="F83" s="8" t="s">
        <v>1179</v>
      </c>
      <c r="G83" s="8">
        <v>-2</v>
      </c>
      <c r="H83" s="8">
        <f t="shared" si="1"/>
        <v>9.1700000000000035</v>
      </c>
      <c r="I83" s="8"/>
      <c r="J83" s="8"/>
      <c r="K83" s="8"/>
    </row>
    <row r="84" spans="1:11">
      <c r="A84" s="8" t="s">
        <v>2858</v>
      </c>
      <c r="B84" s="8" t="s">
        <v>2859</v>
      </c>
      <c r="C84" s="8"/>
      <c r="D84" s="8"/>
      <c r="E84" s="8"/>
      <c r="F84" s="8" t="s">
        <v>1179</v>
      </c>
      <c r="G84" s="8">
        <v>-1</v>
      </c>
      <c r="H84" s="8">
        <f t="shared" si="1"/>
        <v>8.1700000000000035</v>
      </c>
      <c r="I84" s="8"/>
      <c r="J84" s="8"/>
      <c r="K84" s="8"/>
    </row>
    <row r="85" spans="1:11">
      <c r="A85" s="8" t="s">
        <v>2466</v>
      </c>
      <c r="B85" s="8" t="s">
        <v>2860</v>
      </c>
      <c r="C85" s="8"/>
      <c r="D85" s="8"/>
      <c r="E85" s="8"/>
      <c r="F85" s="8" t="s">
        <v>1250</v>
      </c>
      <c r="G85" s="8">
        <v>-1</v>
      </c>
      <c r="H85" s="8">
        <f t="shared" si="1"/>
        <v>7.1700000000000035</v>
      </c>
      <c r="I85" s="8"/>
      <c r="J85" s="8"/>
      <c r="K85" s="8"/>
    </row>
    <row r="86" spans="1:11">
      <c r="A86" s="8"/>
      <c r="B86" s="8"/>
      <c r="C86" s="8"/>
      <c r="D86" s="8"/>
      <c r="E86" s="8"/>
      <c r="F86" s="8"/>
      <c r="G86" s="8"/>
      <c r="H86" s="8">
        <f t="shared" si="1"/>
        <v>7.1700000000000035</v>
      </c>
      <c r="I86" s="8"/>
      <c r="J86" s="8"/>
      <c r="K86" s="8"/>
    </row>
    <row r="87" spans="1:11">
      <c r="A87" s="8" t="s">
        <v>2861</v>
      </c>
      <c r="B87" s="8" t="s">
        <v>2862</v>
      </c>
      <c r="C87" s="8"/>
      <c r="D87" s="8"/>
      <c r="E87" s="8"/>
      <c r="F87" s="8" t="s">
        <v>1179</v>
      </c>
      <c r="G87" s="8">
        <v>-2</v>
      </c>
      <c r="H87" s="8">
        <f t="shared" si="1"/>
        <v>5.1700000000000035</v>
      </c>
      <c r="I87" s="8"/>
      <c r="J87" s="8"/>
      <c r="K87" s="8"/>
    </row>
    <row r="88" spans="1:11">
      <c r="A88" s="8" t="s">
        <v>2863</v>
      </c>
      <c r="B88" s="8" t="s">
        <v>2864</v>
      </c>
      <c r="C88" s="8"/>
      <c r="D88" s="8"/>
      <c r="E88" s="8"/>
      <c r="F88" s="8" t="s">
        <v>1179</v>
      </c>
      <c r="G88" s="8">
        <v>-2</v>
      </c>
      <c r="H88" s="8">
        <f t="shared" si="1"/>
        <v>3.1700000000000035</v>
      </c>
      <c r="I88" s="8"/>
      <c r="J88" s="8"/>
      <c r="K88" s="8"/>
    </row>
    <row r="89" spans="1:11">
      <c r="A89" s="8" t="s">
        <v>2865</v>
      </c>
      <c r="B89" s="8" t="s">
        <v>2316</v>
      </c>
      <c r="C89" s="8"/>
      <c r="D89" s="8"/>
      <c r="E89" s="8"/>
      <c r="F89" s="8" t="s">
        <v>1190</v>
      </c>
      <c r="G89" s="8">
        <v>4.34</v>
      </c>
      <c r="H89" s="8">
        <f t="shared" si="1"/>
        <v>7.5100000000000033</v>
      </c>
      <c r="I89" s="8"/>
      <c r="J89" s="8"/>
      <c r="K89" s="8"/>
    </row>
    <row r="90" spans="1:11">
      <c r="A90" s="8" t="s">
        <v>2866</v>
      </c>
      <c r="B90" s="8" t="s">
        <v>2867</v>
      </c>
      <c r="C90" s="8"/>
      <c r="D90" s="8"/>
      <c r="E90" s="8"/>
      <c r="F90" s="8" t="s">
        <v>1190</v>
      </c>
      <c r="G90" s="8">
        <v>21.3</v>
      </c>
      <c r="H90" s="8">
        <f t="shared" si="1"/>
        <v>28.810000000000002</v>
      </c>
      <c r="I90" s="8"/>
      <c r="J90" s="8"/>
      <c r="K90" s="8"/>
    </row>
    <row r="91" spans="1:11">
      <c r="A91" s="8"/>
      <c r="B91" s="8"/>
      <c r="C91" s="8"/>
      <c r="D91" s="8"/>
      <c r="E91" s="8"/>
      <c r="F91" s="8"/>
      <c r="G91" s="8"/>
      <c r="H91" s="8">
        <f t="shared" si="1"/>
        <v>28.810000000000002</v>
      </c>
      <c r="I91" s="8"/>
      <c r="J91" s="8"/>
      <c r="K91" s="8"/>
    </row>
    <row r="92" spans="1:11">
      <c r="A92" s="8" t="s">
        <v>2868</v>
      </c>
      <c r="B92" s="8" t="s">
        <v>2869</v>
      </c>
      <c r="C92" s="8"/>
      <c r="D92" s="8"/>
      <c r="E92" s="8"/>
      <c r="F92" s="8" t="s">
        <v>1211</v>
      </c>
      <c r="G92" s="8">
        <v>6.41</v>
      </c>
      <c r="H92" s="8">
        <f t="shared" si="1"/>
        <v>35.22</v>
      </c>
      <c r="I92" s="8"/>
      <c r="J92" s="8"/>
      <c r="K92" s="8"/>
    </row>
    <row r="93" spans="1:11">
      <c r="A93" s="8"/>
      <c r="B93" s="8"/>
      <c r="C93" s="8"/>
      <c r="D93" s="8"/>
      <c r="E93" s="8"/>
      <c r="F93" s="8"/>
      <c r="G93" s="8"/>
      <c r="H93" s="8">
        <f t="shared" si="1"/>
        <v>35.22</v>
      </c>
      <c r="I93" s="8"/>
      <c r="J93" s="8"/>
      <c r="K93" s="8"/>
    </row>
    <row r="94" spans="1:11">
      <c r="A94" s="8" t="s">
        <v>2870</v>
      </c>
      <c r="B94" s="8" t="s">
        <v>2871</v>
      </c>
      <c r="C94" s="8"/>
      <c r="D94" s="8"/>
      <c r="E94" s="8"/>
      <c r="F94" s="8" t="s">
        <v>1190</v>
      </c>
      <c r="G94" s="8">
        <v>7.32</v>
      </c>
      <c r="H94" s="8">
        <f t="shared" si="1"/>
        <v>42.54</v>
      </c>
      <c r="I94" s="8"/>
      <c r="J94" s="8"/>
      <c r="K94" s="8"/>
    </row>
    <row r="95" spans="1:11">
      <c r="A95" s="8" t="s">
        <v>2872</v>
      </c>
      <c r="B95" s="8" t="s">
        <v>2873</v>
      </c>
      <c r="C95" s="8"/>
      <c r="D95" s="8"/>
      <c r="E95" s="8"/>
      <c r="F95" s="8" t="s">
        <v>1195</v>
      </c>
      <c r="G95" s="8">
        <v>-1</v>
      </c>
      <c r="H95" s="8">
        <f t="shared" si="1"/>
        <v>41.54</v>
      </c>
      <c r="I95" s="8"/>
      <c r="J95" s="8"/>
      <c r="K95" s="8"/>
    </row>
    <row r="96" spans="1:11">
      <c r="A96" s="8"/>
      <c r="B96" s="8"/>
      <c r="C96" s="8"/>
      <c r="D96" s="8"/>
      <c r="E96" s="8"/>
      <c r="F96" s="8"/>
      <c r="G96" s="8"/>
      <c r="H96" s="8">
        <f t="shared" si="1"/>
        <v>41.54</v>
      </c>
      <c r="I96" s="8"/>
      <c r="J96" s="8"/>
      <c r="K96" s="8"/>
    </row>
    <row r="97" spans="1:11">
      <c r="A97" s="8" t="s">
        <v>2874</v>
      </c>
      <c r="B97" s="8" t="s">
        <v>2875</v>
      </c>
      <c r="C97" s="8"/>
      <c r="D97" s="8"/>
      <c r="E97" s="8"/>
      <c r="F97" s="8" t="s">
        <v>1179</v>
      </c>
      <c r="G97" s="8">
        <v>-1</v>
      </c>
      <c r="H97" s="8">
        <f t="shared" si="1"/>
        <v>40.54</v>
      </c>
      <c r="I97" s="8"/>
      <c r="J97" s="8"/>
      <c r="K97" s="8"/>
    </row>
    <row r="98" spans="1:11">
      <c r="A98" s="8"/>
      <c r="B98" s="8"/>
      <c r="C98" s="8"/>
      <c r="D98" s="8"/>
      <c r="E98" s="8"/>
      <c r="F98" s="8"/>
      <c r="G98" s="8"/>
      <c r="H98" s="8">
        <f t="shared" si="1"/>
        <v>40.54</v>
      </c>
      <c r="I98" s="8"/>
      <c r="J98" s="8"/>
      <c r="K98" s="8"/>
    </row>
    <row r="99" spans="1:11">
      <c r="A99" s="8" t="s">
        <v>2876</v>
      </c>
      <c r="B99" s="8" t="s">
        <v>2877</v>
      </c>
      <c r="C99" s="8"/>
      <c r="D99" s="8"/>
      <c r="E99" s="8"/>
      <c r="F99" s="8" t="s">
        <v>1250</v>
      </c>
      <c r="G99" s="8">
        <v>1.32</v>
      </c>
      <c r="H99" s="8">
        <f t="shared" si="1"/>
        <v>41.86</v>
      </c>
      <c r="I99" s="8"/>
      <c r="J99" s="8"/>
      <c r="K99" s="8"/>
    </row>
    <row r="100" spans="1:11">
      <c r="A100" s="8" t="s">
        <v>2878</v>
      </c>
      <c r="B100" s="8" t="s">
        <v>2737</v>
      </c>
      <c r="C100" s="8"/>
      <c r="D100" s="8"/>
      <c r="E100" s="8"/>
      <c r="F100" s="8" t="s">
        <v>1179</v>
      </c>
      <c r="G100" s="8">
        <v>-1</v>
      </c>
      <c r="H100" s="8">
        <f t="shared" si="1"/>
        <v>40.86</v>
      </c>
      <c r="I100" s="8"/>
      <c r="J100" s="8"/>
      <c r="K100" s="8"/>
    </row>
    <row r="101" spans="1:11">
      <c r="A101" s="8" t="s">
        <v>2879</v>
      </c>
      <c r="B101" s="8" t="s">
        <v>2880</v>
      </c>
      <c r="C101" s="8"/>
      <c r="D101" s="8"/>
      <c r="E101" s="8"/>
      <c r="F101" s="8" t="s">
        <v>1179</v>
      </c>
      <c r="G101" s="8">
        <v>-2</v>
      </c>
      <c r="H101" s="8">
        <f t="shared" si="1"/>
        <v>38.86</v>
      </c>
      <c r="I101" s="8"/>
      <c r="J101" s="8"/>
      <c r="K101" s="8"/>
    </row>
    <row r="102" spans="1:11">
      <c r="A102" s="8" t="s">
        <v>2881</v>
      </c>
      <c r="B102" s="8" t="s">
        <v>2882</v>
      </c>
      <c r="C102" s="8"/>
      <c r="D102" s="8"/>
      <c r="E102" s="8"/>
      <c r="F102" s="8" t="s">
        <v>1195</v>
      </c>
      <c r="G102" s="8">
        <v>-1</v>
      </c>
      <c r="H102" s="8">
        <f t="shared" si="1"/>
        <v>37.86</v>
      </c>
      <c r="I102" s="8">
        <f>SUM(G1:G102)</f>
        <v>37.86</v>
      </c>
      <c r="J102" s="8" t="s">
        <v>2883</v>
      </c>
      <c r="K102" s="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0" workbookViewId="0">
      <selection activeCell="F41" sqref="F41"/>
    </sheetView>
  </sheetViews>
  <sheetFormatPr defaultRowHeight="15"/>
  <sheetData>
    <row r="1" spans="1:8">
      <c r="A1" s="8"/>
      <c r="B1" s="8"/>
      <c r="C1" s="8"/>
      <c r="D1" s="8"/>
      <c r="E1" s="8"/>
      <c r="F1" s="8"/>
      <c r="G1" s="8">
        <v>0</v>
      </c>
      <c r="H1" s="8">
        <v>0</v>
      </c>
    </row>
    <row r="2" spans="1:8">
      <c r="A2" s="8" t="s">
        <v>2884</v>
      </c>
      <c r="B2" s="8" t="s">
        <v>1930</v>
      </c>
      <c r="C2" s="8"/>
      <c r="D2" s="8"/>
      <c r="E2" s="8"/>
      <c r="F2" s="8" t="s">
        <v>1190</v>
      </c>
      <c r="G2" s="8">
        <v>1.61</v>
      </c>
      <c r="H2" s="8">
        <f>+G2+H1</f>
        <v>1.61</v>
      </c>
    </row>
    <row r="3" spans="1:8">
      <c r="A3" s="8" t="s">
        <v>2885</v>
      </c>
      <c r="B3" s="8" t="s">
        <v>2886</v>
      </c>
      <c r="C3" s="8"/>
      <c r="D3" s="8"/>
      <c r="E3" s="8"/>
      <c r="F3" s="8" t="s">
        <v>1190</v>
      </c>
      <c r="G3" s="8">
        <v>2.4</v>
      </c>
      <c r="H3" s="8">
        <f t="shared" ref="H3:H39" si="0">+G3+H2</f>
        <v>4.01</v>
      </c>
    </row>
    <row r="4" spans="1:8">
      <c r="A4" s="8"/>
      <c r="B4" s="8"/>
      <c r="C4" s="8"/>
      <c r="D4" s="8"/>
      <c r="E4" s="8"/>
      <c r="F4" s="8"/>
      <c r="G4" s="8"/>
      <c r="H4" s="8">
        <f t="shared" si="0"/>
        <v>4.01</v>
      </c>
    </row>
    <row r="5" spans="1:8">
      <c r="A5" s="8" t="s">
        <v>2887</v>
      </c>
      <c r="B5" s="8" t="s">
        <v>2377</v>
      </c>
      <c r="C5" s="8"/>
      <c r="D5" s="8"/>
      <c r="E5" s="8"/>
      <c r="F5" s="8" t="s">
        <v>1190</v>
      </c>
      <c r="G5" s="8">
        <v>5.08</v>
      </c>
      <c r="H5" s="8">
        <f t="shared" si="0"/>
        <v>9.09</v>
      </c>
    </row>
    <row r="6" spans="1:8">
      <c r="A6" s="8" t="s">
        <v>1626</v>
      </c>
      <c r="B6" s="8" t="s">
        <v>2888</v>
      </c>
      <c r="C6" s="8"/>
      <c r="D6" s="8"/>
      <c r="E6" s="8"/>
      <c r="F6" s="8" t="s">
        <v>1179</v>
      </c>
      <c r="G6" s="8">
        <v>-2</v>
      </c>
      <c r="H6" s="8">
        <f t="shared" si="0"/>
        <v>7.09</v>
      </c>
    </row>
    <row r="7" spans="1:8">
      <c r="A7" s="8" t="s">
        <v>1809</v>
      </c>
      <c r="B7" s="8" t="s">
        <v>2889</v>
      </c>
      <c r="C7" s="8"/>
      <c r="D7" s="8"/>
      <c r="E7" s="8"/>
      <c r="F7" s="8" t="s">
        <v>1179</v>
      </c>
      <c r="G7" s="8">
        <v>-2</v>
      </c>
      <c r="H7" s="8">
        <f t="shared" si="0"/>
        <v>5.09</v>
      </c>
    </row>
    <row r="8" spans="1:8">
      <c r="A8" s="8"/>
      <c r="B8" s="8"/>
      <c r="C8" s="8"/>
      <c r="D8" s="8"/>
      <c r="E8" s="8"/>
      <c r="F8" s="8"/>
      <c r="G8" s="8"/>
      <c r="H8" s="8">
        <f t="shared" si="0"/>
        <v>5.09</v>
      </c>
    </row>
    <row r="9" spans="1:8" ht="15.75">
      <c r="A9" s="92" t="s">
        <v>2890</v>
      </c>
      <c r="B9" s="8"/>
      <c r="C9" s="8"/>
      <c r="D9" s="8"/>
      <c r="E9" s="8"/>
      <c r="F9" s="8" t="s">
        <v>1179</v>
      </c>
      <c r="G9" s="8">
        <v>-1</v>
      </c>
      <c r="H9" s="8">
        <f t="shared" si="0"/>
        <v>4.09</v>
      </c>
    </row>
    <row r="10" spans="1:8">
      <c r="A10" s="8"/>
      <c r="B10" s="8"/>
      <c r="C10" s="8"/>
      <c r="D10" s="8"/>
      <c r="E10" s="8"/>
      <c r="F10" s="8"/>
      <c r="G10" s="8"/>
      <c r="H10" s="8">
        <f t="shared" si="0"/>
        <v>4.09</v>
      </c>
    </row>
    <row r="11" spans="1:8">
      <c r="A11" s="8" t="s">
        <v>2891</v>
      </c>
      <c r="B11" s="8" t="s">
        <v>2892</v>
      </c>
      <c r="C11" s="8"/>
      <c r="D11" s="8"/>
      <c r="E11" s="8"/>
      <c r="F11" s="8" t="s">
        <v>1179</v>
      </c>
      <c r="G11" s="8">
        <v>-1</v>
      </c>
      <c r="H11" s="8">
        <f t="shared" si="0"/>
        <v>3.09</v>
      </c>
    </row>
    <row r="12" spans="1:8">
      <c r="A12" s="8"/>
      <c r="B12" s="8"/>
      <c r="C12" s="8"/>
      <c r="D12" s="8"/>
      <c r="E12" s="8"/>
      <c r="F12" s="8"/>
      <c r="G12" s="8"/>
      <c r="H12" s="8">
        <f t="shared" si="0"/>
        <v>3.09</v>
      </c>
    </row>
    <row r="13" spans="1:8">
      <c r="A13" s="8" t="s">
        <v>2893</v>
      </c>
      <c r="B13" s="8" t="s">
        <v>2894</v>
      </c>
      <c r="C13" s="8"/>
      <c r="D13" s="8"/>
      <c r="E13" s="8"/>
      <c r="F13" s="8" t="s">
        <v>1190</v>
      </c>
      <c r="G13" s="8">
        <v>3.24</v>
      </c>
      <c r="H13" s="8">
        <f t="shared" si="0"/>
        <v>6.33</v>
      </c>
    </row>
    <row r="14" spans="1:8">
      <c r="A14" s="8" t="s">
        <v>2246</v>
      </c>
      <c r="B14" s="8" t="s">
        <v>2895</v>
      </c>
      <c r="C14" s="8"/>
      <c r="D14" s="8"/>
      <c r="E14" s="8"/>
      <c r="F14" s="8" t="s">
        <v>1179</v>
      </c>
      <c r="G14" s="8">
        <v>-2</v>
      </c>
      <c r="H14" s="8">
        <f t="shared" si="0"/>
        <v>4.33</v>
      </c>
    </row>
    <row r="15" spans="1:8">
      <c r="A15" s="8" t="s">
        <v>2311</v>
      </c>
      <c r="B15" s="8" t="s">
        <v>2896</v>
      </c>
      <c r="C15" s="8"/>
      <c r="D15" s="8"/>
      <c r="E15" s="8"/>
      <c r="F15" s="8" t="s">
        <v>1179</v>
      </c>
      <c r="G15" s="8">
        <v>-1</v>
      </c>
      <c r="H15" s="8">
        <f t="shared" si="0"/>
        <v>3.33</v>
      </c>
    </row>
    <row r="16" spans="1:8">
      <c r="A16" s="8"/>
      <c r="B16" s="8"/>
      <c r="C16" s="8"/>
      <c r="D16" s="8"/>
      <c r="E16" s="8"/>
      <c r="F16" s="8"/>
      <c r="G16" s="8"/>
      <c r="H16" s="8">
        <f t="shared" si="0"/>
        <v>3.33</v>
      </c>
    </row>
    <row r="17" spans="1:8">
      <c r="A17" s="8" t="s">
        <v>1461</v>
      </c>
      <c r="B17" s="8" t="s">
        <v>2897</v>
      </c>
      <c r="C17" s="8"/>
      <c r="D17" s="8"/>
      <c r="E17" s="8"/>
      <c r="F17" s="8" t="s">
        <v>1179</v>
      </c>
      <c r="G17" s="8">
        <v>-1</v>
      </c>
      <c r="H17" s="8">
        <f t="shared" si="0"/>
        <v>2.33</v>
      </c>
    </row>
    <row r="18" spans="1:8">
      <c r="A18" s="8" t="s">
        <v>2898</v>
      </c>
      <c r="B18" s="8" t="s">
        <v>2899</v>
      </c>
      <c r="C18" s="8"/>
      <c r="D18" s="8"/>
      <c r="E18" s="8"/>
      <c r="F18" s="8" t="s">
        <v>1190</v>
      </c>
      <c r="G18" s="8">
        <v>6.01</v>
      </c>
      <c r="H18" s="8">
        <f t="shared" si="0"/>
        <v>8.34</v>
      </c>
    </row>
    <row r="19" spans="1:8">
      <c r="A19" s="8" t="s">
        <v>2900</v>
      </c>
      <c r="B19" s="8" t="s">
        <v>2901</v>
      </c>
      <c r="C19" s="8"/>
      <c r="D19" s="8"/>
      <c r="E19" s="8"/>
      <c r="F19" s="8" t="s">
        <v>1250</v>
      </c>
      <c r="G19" s="8">
        <v>-1</v>
      </c>
      <c r="H19" s="8">
        <f t="shared" si="0"/>
        <v>7.34</v>
      </c>
    </row>
    <row r="20" spans="1:8">
      <c r="A20" s="8" t="s">
        <v>2902</v>
      </c>
      <c r="B20" s="8" t="s">
        <v>2903</v>
      </c>
      <c r="C20" s="8"/>
      <c r="D20" s="8"/>
      <c r="E20" s="8"/>
      <c r="F20" s="8" t="s">
        <v>1179</v>
      </c>
      <c r="G20" s="8">
        <v>-1</v>
      </c>
      <c r="H20" s="8">
        <f t="shared" si="0"/>
        <v>6.34</v>
      </c>
    </row>
    <row r="21" spans="1:8">
      <c r="A21" s="8"/>
      <c r="B21" s="8"/>
      <c r="C21" s="8"/>
      <c r="D21" s="8"/>
      <c r="E21" s="8"/>
      <c r="F21" s="8"/>
      <c r="G21" s="8"/>
      <c r="H21" s="8">
        <f t="shared" si="0"/>
        <v>6.34</v>
      </c>
    </row>
    <row r="22" spans="1:8">
      <c r="A22" s="8" t="s">
        <v>2904</v>
      </c>
      <c r="B22" s="8" t="s">
        <v>2626</v>
      </c>
      <c r="C22" s="8"/>
      <c r="D22" s="8"/>
      <c r="E22" s="8"/>
      <c r="F22" s="8" t="s">
        <v>1179</v>
      </c>
      <c r="G22" s="8">
        <v>-2</v>
      </c>
      <c r="H22" s="8">
        <f t="shared" si="0"/>
        <v>4.34</v>
      </c>
    </row>
    <row r="23" spans="1:8">
      <c r="A23" s="8" t="s">
        <v>2905</v>
      </c>
      <c r="B23" s="8" t="s">
        <v>2906</v>
      </c>
      <c r="C23" s="8"/>
      <c r="D23" s="8"/>
      <c r="E23" s="8"/>
      <c r="F23" s="8" t="s">
        <v>1179</v>
      </c>
      <c r="G23" s="8">
        <v>-1</v>
      </c>
      <c r="H23" s="8">
        <f t="shared" si="0"/>
        <v>3.34</v>
      </c>
    </row>
    <row r="24" spans="1:8">
      <c r="A24" s="8" t="s">
        <v>2907</v>
      </c>
      <c r="B24" s="8" t="s">
        <v>2908</v>
      </c>
      <c r="C24" s="8"/>
      <c r="D24" s="8"/>
      <c r="E24" s="8"/>
      <c r="F24" s="8" t="s">
        <v>1179</v>
      </c>
      <c r="G24" s="8">
        <v>-2</v>
      </c>
      <c r="H24" s="8">
        <f t="shared" si="0"/>
        <v>1.3399999999999999</v>
      </c>
    </row>
    <row r="25" spans="1:8">
      <c r="A25" s="8" t="s">
        <v>2909</v>
      </c>
      <c r="B25" s="8" t="s">
        <v>2910</v>
      </c>
      <c r="C25" s="8"/>
      <c r="D25" s="8"/>
      <c r="E25" s="8"/>
      <c r="F25" s="8" t="s">
        <v>1190</v>
      </c>
      <c r="G25" s="8">
        <v>3.7</v>
      </c>
      <c r="H25" s="8">
        <f t="shared" si="0"/>
        <v>5.04</v>
      </c>
    </row>
    <row r="26" spans="1:8">
      <c r="A26" s="8"/>
      <c r="B26" s="8"/>
      <c r="C26" s="8"/>
      <c r="D26" s="8"/>
      <c r="E26" s="8"/>
      <c r="F26" s="8"/>
      <c r="G26" s="8"/>
      <c r="H26" s="8">
        <f t="shared" si="0"/>
        <v>5.04</v>
      </c>
    </row>
    <row r="27" spans="1:8">
      <c r="A27" s="8" t="s">
        <v>2911</v>
      </c>
      <c r="B27" s="8" t="s">
        <v>2912</v>
      </c>
      <c r="C27" s="8"/>
      <c r="D27" s="8"/>
      <c r="E27" s="8"/>
      <c r="F27" s="8" t="s">
        <v>1179</v>
      </c>
      <c r="G27" s="8">
        <v>-1</v>
      </c>
      <c r="H27" s="8">
        <f t="shared" si="0"/>
        <v>4.04</v>
      </c>
    </row>
    <row r="28" spans="1:8">
      <c r="A28" s="8" t="s">
        <v>2913</v>
      </c>
      <c r="B28" s="8" t="s">
        <v>2914</v>
      </c>
      <c r="C28" s="8"/>
      <c r="D28" s="8"/>
      <c r="E28" s="8"/>
      <c r="F28" s="8" t="s">
        <v>1179</v>
      </c>
      <c r="G28" s="8">
        <v>-1</v>
      </c>
      <c r="H28" s="8">
        <f t="shared" si="0"/>
        <v>3.04</v>
      </c>
    </row>
    <row r="29" spans="1:8">
      <c r="A29" s="8" t="s">
        <v>2915</v>
      </c>
      <c r="B29" s="8" t="s">
        <v>2312</v>
      </c>
      <c r="C29" s="8"/>
      <c r="D29" s="8"/>
      <c r="E29" s="8"/>
      <c r="F29" s="8" t="s">
        <v>1190</v>
      </c>
      <c r="G29" s="8">
        <v>9.0299999999999994</v>
      </c>
      <c r="H29" s="8">
        <f t="shared" si="0"/>
        <v>12.07</v>
      </c>
    </row>
    <row r="30" spans="1:8">
      <c r="A30" s="8" t="s">
        <v>2916</v>
      </c>
      <c r="B30" s="8" t="s">
        <v>2917</v>
      </c>
      <c r="C30" s="8"/>
      <c r="D30" s="8"/>
      <c r="E30" s="8"/>
      <c r="F30" s="8" t="s">
        <v>1211</v>
      </c>
      <c r="G30" s="8">
        <v>0.7</v>
      </c>
      <c r="H30" s="8">
        <f t="shared" si="0"/>
        <v>12.77</v>
      </c>
    </row>
    <row r="31" spans="1:8">
      <c r="A31" s="8"/>
      <c r="B31" s="8"/>
      <c r="C31" s="8"/>
      <c r="D31" s="8"/>
      <c r="E31" s="8"/>
      <c r="F31" s="8"/>
      <c r="G31" s="8"/>
      <c r="H31" s="8">
        <f t="shared" si="0"/>
        <v>12.77</v>
      </c>
    </row>
    <row r="32" spans="1:8">
      <c r="A32" s="8" t="s">
        <v>2918</v>
      </c>
      <c r="B32" s="8" t="s">
        <v>2919</v>
      </c>
      <c r="C32" s="8"/>
      <c r="D32" s="8"/>
      <c r="E32" s="8"/>
      <c r="F32" s="8" t="s">
        <v>498</v>
      </c>
      <c r="G32" s="8">
        <v>0</v>
      </c>
      <c r="H32" s="8">
        <f t="shared" si="0"/>
        <v>12.77</v>
      </c>
    </row>
    <row r="33" spans="1:8">
      <c r="A33" s="8" t="s">
        <v>2920</v>
      </c>
      <c r="B33" s="8" t="s">
        <v>2921</v>
      </c>
      <c r="C33" s="8"/>
      <c r="D33" s="8"/>
      <c r="E33" s="8"/>
      <c r="F33" s="8" t="s">
        <v>1190</v>
      </c>
      <c r="G33" s="8">
        <v>2.56</v>
      </c>
      <c r="H33" s="8">
        <f t="shared" si="0"/>
        <v>15.33</v>
      </c>
    </row>
    <row r="34" spans="1:8">
      <c r="A34" s="8"/>
      <c r="B34" s="8"/>
      <c r="C34" s="8"/>
      <c r="D34" s="8"/>
      <c r="E34" s="8"/>
      <c r="F34" s="8"/>
      <c r="G34" s="8"/>
      <c r="H34" s="8">
        <f t="shared" si="0"/>
        <v>15.33</v>
      </c>
    </row>
    <row r="35" spans="1:8">
      <c r="A35" s="8" t="s">
        <v>2922</v>
      </c>
      <c r="B35" s="8" t="s">
        <v>2923</v>
      </c>
      <c r="C35" s="8"/>
      <c r="D35" s="8"/>
      <c r="E35" s="8"/>
      <c r="F35" s="8" t="s">
        <v>1179</v>
      </c>
      <c r="G35" s="8">
        <v>-2</v>
      </c>
      <c r="H35" s="8">
        <f t="shared" si="0"/>
        <v>13.33</v>
      </c>
    </row>
    <row r="36" spans="1:8">
      <c r="A36" s="8" t="s">
        <v>2924</v>
      </c>
      <c r="B36" s="8" t="s">
        <v>2925</v>
      </c>
      <c r="C36" s="8"/>
      <c r="D36" s="8"/>
      <c r="E36" s="8"/>
      <c r="F36" s="8" t="s">
        <v>1250</v>
      </c>
      <c r="G36" s="8">
        <v>0.61</v>
      </c>
      <c r="H36" s="8">
        <f t="shared" si="0"/>
        <v>13.94</v>
      </c>
    </row>
    <row r="37" spans="1:8">
      <c r="A37" s="8"/>
      <c r="B37" s="8"/>
      <c r="C37" s="8"/>
      <c r="D37" s="8"/>
      <c r="E37" s="8"/>
      <c r="F37" s="8"/>
      <c r="G37" s="8"/>
      <c r="H37" s="8">
        <f t="shared" si="0"/>
        <v>13.94</v>
      </c>
    </row>
    <row r="38" spans="1:8">
      <c r="A38" s="8" t="s">
        <v>2926</v>
      </c>
      <c r="B38" s="8" t="s">
        <v>2927</v>
      </c>
      <c r="C38" s="8"/>
      <c r="D38" s="8"/>
      <c r="E38" s="8"/>
      <c r="F38" s="8" t="s">
        <v>1190</v>
      </c>
      <c r="G38" s="8">
        <v>3.6</v>
      </c>
      <c r="H38" s="8">
        <f t="shared" si="0"/>
        <v>17.54</v>
      </c>
    </row>
    <row r="39" spans="1:8">
      <c r="A39" s="8" t="s">
        <v>2928</v>
      </c>
      <c r="B39" s="8" t="s">
        <v>2929</v>
      </c>
      <c r="C39" s="8"/>
      <c r="D39" s="8"/>
      <c r="E39" s="8"/>
      <c r="F39" s="8" t="s">
        <v>1179</v>
      </c>
      <c r="G39" s="8">
        <v>-1</v>
      </c>
      <c r="H39" s="8">
        <f t="shared" si="0"/>
        <v>16.54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7"/>
  <sheetViews>
    <sheetView topLeftCell="A56" workbookViewId="0">
      <selection activeCell="F87" sqref="F87"/>
    </sheetView>
  </sheetViews>
  <sheetFormatPr defaultRowHeight="15"/>
  <sheetData>
    <row r="2" spans="1:8">
      <c r="A2" s="8"/>
      <c r="B2" s="8"/>
      <c r="C2" s="8"/>
      <c r="D2" s="8"/>
      <c r="E2" s="8"/>
      <c r="F2" s="8"/>
      <c r="G2" s="8"/>
      <c r="H2" s="8">
        <f t="shared" ref="H2:H65" si="0">+H1+G2</f>
        <v>0</v>
      </c>
    </row>
    <row r="3" spans="1:8">
      <c r="A3" s="8" t="s">
        <v>1515</v>
      </c>
      <c r="B3" s="8" t="s">
        <v>2930</v>
      </c>
      <c r="C3" s="8"/>
      <c r="D3" s="8"/>
      <c r="E3" s="8"/>
      <c r="F3" s="8" t="s">
        <v>1179</v>
      </c>
      <c r="G3" s="8">
        <v>-1</v>
      </c>
      <c r="H3" s="8">
        <f t="shared" si="0"/>
        <v>-1</v>
      </c>
    </row>
    <row r="4" spans="1:8">
      <c r="A4" s="8"/>
      <c r="B4" s="8"/>
      <c r="C4" s="8"/>
      <c r="D4" s="8"/>
      <c r="E4" s="8"/>
      <c r="F4" s="8"/>
      <c r="G4" s="8"/>
      <c r="H4" s="8">
        <f t="shared" si="0"/>
        <v>-1</v>
      </c>
    </row>
    <row r="5" spans="1:8">
      <c r="A5" s="8" t="s">
        <v>2931</v>
      </c>
      <c r="B5" s="8" t="s">
        <v>2932</v>
      </c>
      <c r="C5" s="8"/>
      <c r="D5" s="8"/>
      <c r="E5" s="8"/>
      <c r="F5" s="8" t="s">
        <v>1179</v>
      </c>
      <c r="G5" s="8">
        <v>-1</v>
      </c>
      <c r="H5" s="8">
        <f t="shared" si="0"/>
        <v>-2</v>
      </c>
    </row>
    <row r="6" spans="1:8">
      <c r="A6" s="8" t="s">
        <v>2933</v>
      </c>
      <c r="B6" s="8" t="s">
        <v>2934</v>
      </c>
      <c r="C6" s="8"/>
      <c r="D6" s="8"/>
      <c r="E6" s="8"/>
      <c r="F6" s="8" t="s">
        <v>1179</v>
      </c>
      <c r="G6" s="8">
        <v>-1</v>
      </c>
      <c r="H6" s="8">
        <f t="shared" si="0"/>
        <v>-3</v>
      </c>
    </row>
    <row r="7" spans="1:8">
      <c r="A7" s="8"/>
      <c r="B7" s="8"/>
      <c r="C7" s="8"/>
      <c r="D7" s="8"/>
      <c r="E7" s="8"/>
      <c r="F7" s="8"/>
      <c r="G7" s="8"/>
      <c r="H7" s="8">
        <f t="shared" si="0"/>
        <v>-3</v>
      </c>
    </row>
    <row r="8" spans="1:8">
      <c r="A8" s="8" t="s">
        <v>2935</v>
      </c>
      <c r="B8" s="8" t="s">
        <v>2936</v>
      </c>
      <c r="C8" s="8"/>
      <c r="D8" s="8"/>
      <c r="E8" s="8"/>
      <c r="F8" s="8" t="s">
        <v>1195</v>
      </c>
      <c r="G8" s="8">
        <v>-1</v>
      </c>
      <c r="H8" s="8">
        <f t="shared" si="0"/>
        <v>-4</v>
      </c>
    </row>
    <row r="9" spans="1:8">
      <c r="A9" s="8" t="s">
        <v>2937</v>
      </c>
      <c r="B9" s="8" t="s">
        <v>2938</v>
      </c>
      <c r="C9" s="8"/>
      <c r="D9" s="8"/>
      <c r="E9" s="8"/>
      <c r="F9" s="8" t="s">
        <v>1179</v>
      </c>
      <c r="G9" s="8">
        <v>-1</v>
      </c>
      <c r="H9" s="8">
        <f t="shared" si="0"/>
        <v>-5</v>
      </c>
    </row>
    <row r="10" spans="1:8">
      <c r="A10" s="8" t="s">
        <v>1422</v>
      </c>
      <c r="B10" s="8" t="s">
        <v>2939</v>
      </c>
      <c r="C10" s="8"/>
      <c r="D10" s="8"/>
      <c r="E10" s="8"/>
      <c r="F10" s="8" t="s">
        <v>1195</v>
      </c>
      <c r="G10" s="8">
        <v>-1</v>
      </c>
      <c r="H10" s="8">
        <f t="shared" si="0"/>
        <v>-6</v>
      </c>
    </row>
    <row r="11" spans="1:8" ht="42.75">
      <c r="A11" s="86" t="s">
        <v>2627</v>
      </c>
      <c r="B11" s="82" t="s">
        <v>2940</v>
      </c>
      <c r="C11" s="8"/>
      <c r="D11" s="8"/>
      <c r="E11" s="8"/>
      <c r="F11" s="8" t="s">
        <v>1179</v>
      </c>
      <c r="G11" s="8">
        <v>-2</v>
      </c>
      <c r="H11" s="8">
        <f t="shared" si="0"/>
        <v>-8</v>
      </c>
    </row>
    <row r="12" spans="1:8">
      <c r="A12" s="8"/>
      <c r="B12" s="8"/>
      <c r="C12" s="8"/>
      <c r="D12" s="8"/>
      <c r="E12" s="8"/>
      <c r="F12" s="8"/>
      <c r="G12" s="8"/>
      <c r="H12" s="8">
        <f t="shared" si="0"/>
        <v>-8</v>
      </c>
    </row>
    <row r="13" spans="1:8">
      <c r="A13" s="8" t="s">
        <v>2941</v>
      </c>
      <c r="B13" s="8" t="s">
        <v>2942</v>
      </c>
      <c r="C13" s="8"/>
      <c r="D13" s="8"/>
      <c r="E13" s="8"/>
      <c r="F13" s="8" t="s">
        <v>1190</v>
      </c>
      <c r="G13" s="8">
        <v>1.71</v>
      </c>
      <c r="H13" s="8">
        <f t="shared" si="0"/>
        <v>-6.29</v>
      </c>
    </row>
    <row r="14" spans="1:8">
      <c r="A14" s="8" t="s">
        <v>2943</v>
      </c>
      <c r="B14" s="8" t="s">
        <v>2944</v>
      </c>
      <c r="C14" s="8"/>
      <c r="D14" s="8"/>
      <c r="E14" s="8"/>
      <c r="F14" s="8" t="s">
        <v>1179</v>
      </c>
      <c r="G14" s="8">
        <v>-1</v>
      </c>
      <c r="H14" s="8">
        <f t="shared" si="0"/>
        <v>-7.29</v>
      </c>
    </row>
    <row r="15" spans="1:8">
      <c r="A15" s="8"/>
      <c r="B15" s="8"/>
      <c r="C15" s="8"/>
      <c r="D15" s="8"/>
      <c r="E15" s="8"/>
      <c r="F15" s="8"/>
      <c r="G15" s="8"/>
      <c r="H15" s="8">
        <f t="shared" si="0"/>
        <v>-7.29</v>
      </c>
    </row>
    <row r="16" spans="1:8">
      <c r="A16" s="8" t="s">
        <v>2945</v>
      </c>
      <c r="B16" s="8" t="s">
        <v>2946</v>
      </c>
      <c r="C16" s="8"/>
      <c r="D16" s="8"/>
      <c r="E16" s="8"/>
      <c r="F16" s="8" t="s">
        <v>1211</v>
      </c>
      <c r="G16" s="8">
        <v>-1</v>
      </c>
      <c r="H16" s="8">
        <f t="shared" si="0"/>
        <v>-8.2899999999999991</v>
      </c>
    </row>
    <row r="17" spans="1:8">
      <c r="A17" s="8" t="s">
        <v>1799</v>
      </c>
      <c r="B17" s="8" t="s">
        <v>2947</v>
      </c>
      <c r="C17" s="8"/>
      <c r="D17" s="8"/>
      <c r="E17" s="8"/>
      <c r="F17" s="8" t="s">
        <v>1195</v>
      </c>
      <c r="G17" s="8">
        <v>-1</v>
      </c>
      <c r="H17" s="8">
        <f t="shared" si="0"/>
        <v>-9.2899999999999991</v>
      </c>
    </row>
    <row r="18" spans="1:8">
      <c r="A18" s="8"/>
      <c r="B18" s="8"/>
      <c r="C18" s="8"/>
      <c r="D18" s="8"/>
      <c r="E18" s="8"/>
      <c r="F18" s="8"/>
      <c r="G18" s="8"/>
      <c r="H18" s="8">
        <f t="shared" si="0"/>
        <v>-9.2899999999999991</v>
      </c>
    </row>
    <row r="19" spans="1:8">
      <c r="A19" s="8" t="s">
        <v>2948</v>
      </c>
      <c r="B19" s="8" t="s">
        <v>2949</v>
      </c>
      <c r="C19" s="8"/>
      <c r="D19" s="8"/>
      <c r="E19" s="8"/>
      <c r="F19" s="8" t="s">
        <v>1195</v>
      </c>
      <c r="G19" s="8">
        <v>-1</v>
      </c>
      <c r="H19" s="8">
        <f t="shared" si="0"/>
        <v>-10.29</v>
      </c>
    </row>
    <row r="20" spans="1:8">
      <c r="A20" s="8" t="s">
        <v>2950</v>
      </c>
      <c r="B20" s="8" t="s">
        <v>1930</v>
      </c>
      <c r="C20" s="8"/>
      <c r="D20" s="8"/>
      <c r="E20" s="8"/>
      <c r="F20" s="8" t="s">
        <v>1190</v>
      </c>
      <c r="G20" s="8">
        <v>2.36</v>
      </c>
      <c r="H20" s="8">
        <f t="shared" si="0"/>
        <v>-7.93</v>
      </c>
    </row>
    <row r="21" spans="1:8">
      <c r="A21" s="8"/>
      <c r="B21" s="8"/>
      <c r="C21" s="8"/>
      <c r="D21" s="8"/>
      <c r="E21" s="8"/>
      <c r="F21" s="8"/>
      <c r="G21" s="8"/>
      <c r="H21" s="8">
        <f t="shared" si="0"/>
        <v>-7.93</v>
      </c>
    </row>
    <row r="22" spans="1:8">
      <c r="A22" s="8" t="s">
        <v>2951</v>
      </c>
      <c r="B22" s="8" t="s">
        <v>2952</v>
      </c>
      <c r="C22" s="8"/>
      <c r="D22" s="8"/>
      <c r="E22" s="8"/>
      <c r="F22" s="8" t="s">
        <v>1179</v>
      </c>
      <c r="G22" s="8">
        <v>-1</v>
      </c>
      <c r="H22" s="8">
        <f t="shared" si="0"/>
        <v>-8.93</v>
      </c>
    </row>
    <row r="23" spans="1:8">
      <c r="A23" s="8" t="s">
        <v>2257</v>
      </c>
      <c r="B23" s="8" t="s">
        <v>2953</v>
      </c>
      <c r="C23" s="8"/>
      <c r="D23" s="8"/>
      <c r="E23" s="8"/>
      <c r="F23" s="8" t="s">
        <v>1179</v>
      </c>
      <c r="G23" s="8">
        <v>-1</v>
      </c>
      <c r="H23" s="8">
        <f t="shared" si="0"/>
        <v>-9.93</v>
      </c>
    </row>
    <row r="24" spans="1:8">
      <c r="A24" s="8"/>
      <c r="B24" s="8"/>
      <c r="C24" s="8"/>
      <c r="D24" s="8"/>
      <c r="E24" s="8"/>
      <c r="F24" s="8"/>
      <c r="G24" s="8"/>
      <c r="H24" s="8">
        <f t="shared" si="0"/>
        <v>-9.93</v>
      </c>
    </row>
    <row r="25" spans="1:8">
      <c r="A25" s="8" t="s">
        <v>2954</v>
      </c>
      <c r="B25" s="8" t="s">
        <v>2955</v>
      </c>
      <c r="C25" s="8"/>
      <c r="D25" s="8"/>
      <c r="E25" s="8"/>
      <c r="F25" s="8" t="s">
        <v>1190</v>
      </c>
      <c r="G25" s="8">
        <v>1.47</v>
      </c>
      <c r="H25" s="8">
        <f t="shared" si="0"/>
        <v>-8.4599999999999991</v>
      </c>
    </row>
    <row r="26" spans="1:8">
      <c r="A26" s="8"/>
      <c r="B26" s="8"/>
      <c r="C26" s="8"/>
      <c r="D26" s="8"/>
      <c r="E26" s="8"/>
      <c r="F26" s="8"/>
      <c r="G26" s="8"/>
      <c r="H26" s="8">
        <f t="shared" si="0"/>
        <v>-8.4599999999999991</v>
      </c>
    </row>
    <row r="27" spans="1:8">
      <c r="A27" s="8" t="s">
        <v>2956</v>
      </c>
      <c r="B27" s="8" t="s">
        <v>2957</v>
      </c>
      <c r="C27" s="8"/>
      <c r="D27" s="8"/>
      <c r="E27" s="8"/>
      <c r="F27" s="8" t="s">
        <v>1250</v>
      </c>
      <c r="G27" s="8">
        <v>1.01</v>
      </c>
      <c r="H27" s="8">
        <f t="shared" si="0"/>
        <v>-7.4499999999999993</v>
      </c>
    </row>
    <row r="28" spans="1:8">
      <c r="A28" s="8" t="s">
        <v>2958</v>
      </c>
      <c r="B28" s="8" t="s">
        <v>2959</v>
      </c>
      <c r="C28" s="8"/>
      <c r="D28" s="8"/>
      <c r="E28" s="8"/>
      <c r="F28" s="8" t="s">
        <v>1179</v>
      </c>
      <c r="G28" s="8">
        <v>-1</v>
      </c>
      <c r="H28" s="8">
        <f t="shared" si="0"/>
        <v>-8.4499999999999993</v>
      </c>
    </row>
    <row r="29" spans="1:8">
      <c r="A29" s="8" t="s">
        <v>2960</v>
      </c>
      <c r="B29" s="8" t="s">
        <v>2961</v>
      </c>
      <c r="C29" s="8"/>
      <c r="D29" s="8"/>
      <c r="E29" s="8"/>
      <c r="F29" s="8" t="s">
        <v>1195</v>
      </c>
      <c r="G29" s="8">
        <v>-1</v>
      </c>
      <c r="H29" s="8">
        <f t="shared" si="0"/>
        <v>-9.4499999999999993</v>
      </c>
    </row>
    <row r="30" spans="1:8">
      <c r="A30" s="8" t="s">
        <v>2962</v>
      </c>
      <c r="B30" s="8" t="s">
        <v>2963</v>
      </c>
      <c r="C30" s="8"/>
      <c r="D30" s="8"/>
      <c r="E30" s="8"/>
      <c r="F30" s="8" t="s">
        <v>1250</v>
      </c>
      <c r="G30" s="8">
        <v>0.8</v>
      </c>
      <c r="H30" s="8">
        <f t="shared" si="0"/>
        <v>-8.6499999999999986</v>
      </c>
    </row>
    <row r="31" spans="1:8">
      <c r="A31" s="8" t="s">
        <v>2964</v>
      </c>
      <c r="B31" s="8" t="s">
        <v>2965</v>
      </c>
      <c r="C31" s="8"/>
      <c r="D31" s="8"/>
      <c r="E31" s="8"/>
      <c r="F31" s="8" t="s">
        <v>1195</v>
      </c>
      <c r="G31" s="8">
        <v>0.76</v>
      </c>
      <c r="H31" s="8">
        <f t="shared" si="0"/>
        <v>-7.8899999999999988</v>
      </c>
    </row>
    <row r="32" spans="1:8">
      <c r="A32" s="8" t="s">
        <v>2966</v>
      </c>
      <c r="B32" s="8" t="s">
        <v>2967</v>
      </c>
      <c r="C32" s="8"/>
      <c r="D32" s="8"/>
      <c r="E32" s="8"/>
      <c r="F32" s="8" t="s">
        <v>1179</v>
      </c>
      <c r="G32" s="8">
        <v>-2</v>
      </c>
      <c r="H32" s="8">
        <f t="shared" si="0"/>
        <v>-9.8899999999999988</v>
      </c>
    </row>
    <row r="33" spans="1:8">
      <c r="A33" s="8"/>
      <c r="B33" s="8"/>
      <c r="C33" s="8"/>
      <c r="D33" s="8"/>
      <c r="E33" s="8"/>
      <c r="F33" s="8"/>
      <c r="G33" s="8"/>
      <c r="H33" s="8">
        <f t="shared" si="0"/>
        <v>-9.8899999999999988</v>
      </c>
    </row>
    <row r="34" spans="1:8">
      <c r="A34" s="8" t="s">
        <v>2968</v>
      </c>
      <c r="B34" s="8" t="s">
        <v>2969</v>
      </c>
      <c r="C34" s="8"/>
      <c r="D34" s="8"/>
      <c r="E34" s="8"/>
      <c r="F34" s="8" t="s">
        <v>1179</v>
      </c>
      <c r="G34" s="8">
        <v>-1</v>
      </c>
      <c r="H34" s="8">
        <f t="shared" si="0"/>
        <v>-10.889999999999999</v>
      </c>
    </row>
    <row r="35" spans="1:8">
      <c r="A35" s="8" t="s">
        <v>2970</v>
      </c>
      <c r="B35" s="8" t="s">
        <v>2971</v>
      </c>
      <c r="C35" s="8"/>
      <c r="D35" s="8"/>
      <c r="E35" s="8"/>
      <c r="F35" s="8" t="s">
        <v>1179</v>
      </c>
      <c r="G35" s="8">
        <v>-1</v>
      </c>
      <c r="H35" s="8">
        <f t="shared" si="0"/>
        <v>-11.889999999999999</v>
      </c>
    </row>
    <row r="36" spans="1:8">
      <c r="A36" s="8" t="s">
        <v>2074</v>
      </c>
      <c r="B36" s="8" t="s">
        <v>2972</v>
      </c>
      <c r="C36" s="8"/>
      <c r="D36" s="8"/>
      <c r="E36" s="8"/>
      <c r="F36" s="8" t="s">
        <v>1190</v>
      </c>
      <c r="G36" s="8">
        <v>2.02</v>
      </c>
      <c r="H36" s="8">
        <f t="shared" si="0"/>
        <v>-9.8699999999999992</v>
      </c>
    </row>
    <row r="37" spans="1:8">
      <c r="A37" s="8" t="s">
        <v>1332</v>
      </c>
      <c r="B37" s="8" t="s">
        <v>2973</v>
      </c>
      <c r="C37" s="8"/>
      <c r="D37" s="8"/>
      <c r="E37" s="8"/>
      <c r="F37" s="8" t="s">
        <v>1179</v>
      </c>
      <c r="G37" s="8">
        <v>-1</v>
      </c>
      <c r="H37" s="8">
        <f t="shared" si="0"/>
        <v>-10.87</v>
      </c>
    </row>
    <row r="38" spans="1:8">
      <c r="A38" s="8"/>
      <c r="B38" s="8"/>
      <c r="C38" s="8"/>
      <c r="D38" s="8"/>
      <c r="E38" s="8"/>
      <c r="F38" s="8"/>
      <c r="G38" s="8"/>
      <c r="H38" s="8">
        <f t="shared" si="0"/>
        <v>-10.87</v>
      </c>
    </row>
    <row r="39" spans="1:8">
      <c r="A39" s="8" t="s">
        <v>2974</v>
      </c>
      <c r="B39" s="8" t="s">
        <v>2975</v>
      </c>
      <c r="C39" s="8"/>
      <c r="D39" s="8"/>
      <c r="E39" s="8"/>
      <c r="F39" s="8" t="s">
        <v>1195</v>
      </c>
      <c r="G39" s="8">
        <v>-1</v>
      </c>
      <c r="H39" s="8">
        <f t="shared" si="0"/>
        <v>-11.87</v>
      </c>
    </row>
    <row r="40" spans="1:8">
      <c r="A40" s="8" t="s">
        <v>2976</v>
      </c>
      <c r="B40" s="8" t="s">
        <v>2977</v>
      </c>
      <c r="C40" s="8"/>
      <c r="D40" s="8"/>
      <c r="E40" s="8"/>
      <c r="F40" s="8" t="s">
        <v>1195</v>
      </c>
      <c r="G40" s="8">
        <v>-1</v>
      </c>
      <c r="H40" s="8">
        <f t="shared" si="0"/>
        <v>-12.87</v>
      </c>
    </row>
    <row r="41" spans="1:8">
      <c r="A41" s="8"/>
      <c r="B41" s="8"/>
      <c r="C41" s="8"/>
      <c r="D41" s="8"/>
      <c r="E41" s="8"/>
      <c r="F41" s="8"/>
      <c r="G41" s="8"/>
      <c r="H41" s="8">
        <f t="shared" si="0"/>
        <v>-12.87</v>
      </c>
    </row>
    <row r="42" spans="1:8">
      <c r="A42" s="8" t="s">
        <v>1973</v>
      </c>
      <c r="B42" s="8" t="s">
        <v>2978</v>
      </c>
      <c r="C42" s="8"/>
      <c r="D42" s="8"/>
      <c r="E42" s="8"/>
      <c r="F42" s="8" t="s">
        <v>498</v>
      </c>
      <c r="G42" s="8">
        <v>0</v>
      </c>
      <c r="H42" s="8">
        <f t="shared" si="0"/>
        <v>-12.87</v>
      </c>
    </row>
    <row r="43" spans="1:8">
      <c r="A43" s="8"/>
      <c r="B43" s="8"/>
      <c r="C43" s="8"/>
      <c r="D43" s="8"/>
      <c r="E43" s="8"/>
      <c r="F43" s="8"/>
      <c r="G43" s="8"/>
      <c r="H43" s="8">
        <f t="shared" si="0"/>
        <v>-12.87</v>
      </c>
    </row>
    <row r="44" spans="1:8">
      <c r="A44" s="8" t="s">
        <v>2979</v>
      </c>
      <c r="B44" s="8" t="s">
        <v>2980</v>
      </c>
      <c r="C44" s="8"/>
      <c r="D44" s="8"/>
      <c r="E44" s="8"/>
      <c r="F44" s="8" t="s">
        <v>1195</v>
      </c>
      <c r="G44" s="8">
        <v>-0.96</v>
      </c>
      <c r="H44" s="8">
        <f t="shared" si="0"/>
        <v>-13.829999999999998</v>
      </c>
    </row>
    <row r="45" spans="1:8">
      <c r="A45" s="8" t="s">
        <v>2945</v>
      </c>
      <c r="B45" s="8" t="s">
        <v>2981</v>
      </c>
      <c r="C45" s="8"/>
      <c r="D45" s="8"/>
      <c r="E45" s="8"/>
      <c r="F45" s="8" t="s">
        <v>1195</v>
      </c>
      <c r="G45" s="8">
        <v>1.76</v>
      </c>
      <c r="H45" s="8">
        <f t="shared" si="0"/>
        <v>-12.069999999999999</v>
      </c>
    </row>
    <row r="46" spans="1:8">
      <c r="A46" s="8" t="s">
        <v>1799</v>
      </c>
      <c r="B46" s="8" t="s">
        <v>2982</v>
      </c>
      <c r="C46" s="8"/>
      <c r="D46" s="8"/>
      <c r="E46" s="8"/>
      <c r="F46" s="8" t="s">
        <v>1179</v>
      </c>
      <c r="G46" s="8">
        <v>-2</v>
      </c>
      <c r="H46" s="8">
        <f t="shared" si="0"/>
        <v>-14.069999999999999</v>
      </c>
    </row>
    <row r="47" spans="1:8">
      <c r="A47" s="8" t="s">
        <v>2566</v>
      </c>
      <c r="B47" s="8" t="s">
        <v>2983</v>
      </c>
      <c r="C47" s="8"/>
      <c r="D47" s="8"/>
      <c r="E47" s="8"/>
      <c r="F47" s="8" t="s">
        <v>1179</v>
      </c>
      <c r="G47" s="8">
        <v>-1</v>
      </c>
      <c r="H47" s="8">
        <f t="shared" si="0"/>
        <v>-15.069999999999999</v>
      </c>
    </row>
    <row r="48" spans="1:8">
      <c r="A48" s="8" t="s">
        <v>2984</v>
      </c>
      <c r="B48" s="8" t="s">
        <v>2985</v>
      </c>
      <c r="C48" s="8"/>
      <c r="D48" s="8"/>
      <c r="E48" s="8"/>
      <c r="F48" s="8" t="s">
        <v>1179</v>
      </c>
      <c r="G48" s="8">
        <v>-1</v>
      </c>
      <c r="H48" s="8">
        <f t="shared" si="0"/>
        <v>-16.07</v>
      </c>
    </row>
    <row r="49" spans="1:8">
      <c r="A49" s="8" t="s">
        <v>2986</v>
      </c>
      <c r="B49" s="8" t="s">
        <v>2987</v>
      </c>
      <c r="C49" s="8"/>
      <c r="D49" s="8"/>
      <c r="E49" s="8"/>
      <c r="F49" s="8" t="s">
        <v>1190</v>
      </c>
      <c r="G49" s="8">
        <v>4.01</v>
      </c>
      <c r="H49" s="8">
        <f t="shared" si="0"/>
        <v>-12.06</v>
      </c>
    </row>
    <row r="50" spans="1:8">
      <c r="A50" s="8"/>
      <c r="B50" s="8"/>
      <c r="C50" s="8"/>
      <c r="D50" s="8"/>
      <c r="E50" s="8"/>
      <c r="F50" s="8"/>
      <c r="G50" s="8"/>
      <c r="H50" s="8">
        <f t="shared" si="0"/>
        <v>-12.06</v>
      </c>
    </row>
    <row r="51" spans="1:8">
      <c r="A51" s="8" t="s">
        <v>2988</v>
      </c>
      <c r="B51" s="8" t="s">
        <v>2989</v>
      </c>
      <c r="C51" s="8"/>
      <c r="D51" s="8"/>
      <c r="E51" s="8"/>
      <c r="F51" s="8" t="s">
        <v>1179</v>
      </c>
      <c r="G51" s="8">
        <v>-2</v>
      </c>
      <c r="H51" s="8">
        <f t="shared" si="0"/>
        <v>-14.06</v>
      </c>
    </row>
    <row r="52" spans="1:8">
      <c r="A52" s="8" t="s">
        <v>1623</v>
      </c>
      <c r="B52" s="8" t="s">
        <v>2990</v>
      </c>
      <c r="C52" s="8"/>
      <c r="D52" s="8"/>
      <c r="E52" s="8"/>
      <c r="F52" s="8" t="s">
        <v>1250</v>
      </c>
      <c r="G52" s="8">
        <v>-1</v>
      </c>
      <c r="H52" s="8">
        <f t="shared" si="0"/>
        <v>-15.06</v>
      </c>
    </row>
    <row r="53" spans="1:8">
      <c r="A53" s="8" t="s">
        <v>1626</v>
      </c>
      <c r="B53" s="8" t="s">
        <v>2991</v>
      </c>
      <c r="C53" s="8"/>
      <c r="D53" s="8"/>
      <c r="E53" s="8"/>
      <c r="F53" s="8" t="s">
        <v>1179</v>
      </c>
      <c r="G53" s="8">
        <v>-1</v>
      </c>
      <c r="H53" s="8">
        <f t="shared" si="0"/>
        <v>-16.060000000000002</v>
      </c>
    </row>
    <row r="54" spans="1:8">
      <c r="A54" s="8" t="s">
        <v>1338</v>
      </c>
      <c r="B54" s="8" t="s">
        <v>2992</v>
      </c>
      <c r="C54" s="8"/>
      <c r="D54" s="8"/>
      <c r="E54" s="8"/>
      <c r="F54" s="8" t="s">
        <v>1211</v>
      </c>
      <c r="G54" s="8">
        <v>-1</v>
      </c>
      <c r="H54" s="8">
        <f t="shared" si="0"/>
        <v>-17.060000000000002</v>
      </c>
    </row>
    <row r="55" spans="1:8">
      <c r="A55" s="8" t="s">
        <v>2993</v>
      </c>
      <c r="B55" s="8" t="s">
        <v>2994</v>
      </c>
      <c r="C55" s="8"/>
      <c r="D55" s="8"/>
      <c r="E55" s="8"/>
      <c r="F55" s="8" t="s">
        <v>1190</v>
      </c>
      <c r="G55" s="8">
        <v>14.51</v>
      </c>
      <c r="H55" s="8">
        <f t="shared" si="0"/>
        <v>-2.5500000000000025</v>
      </c>
    </row>
    <row r="56" spans="1:8">
      <c r="A56" s="8" t="s">
        <v>2995</v>
      </c>
      <c r="B56" s="8" t="s">
        <v>2996</v>
      </c>
      <c r="C56" s="8"/>
      <c r="D56" s="8"/>
      <c r="E56" s="8"/>
      <c r="F56" s="8" t="s">
        <v>1250</v>
      </c>
      <c r="G56" s="8">
        <v>-1</v>
      </c>
      <c r="H56" s="8">
        <f t="shared" si="0"/>
        <v>-3.5500000000000025</v>
      </c>
    </row>
    <row r="57" spans="1:8">
      <c r="A57" s="8"/>
      <c r="B57" s="8"/>
      <c r="C57" s="8"/>
      <c r="D57" s="8"/>
      <c r="E57" s="8"/>
      <c r="F57" s="8"/>
      <c r="G57" s="8"/>
      <c r="H57" s="8">
        <f t="shared" si="0"/>
        <v>-3.5500000000000025</v>
      </c>
    </row>
    <row r="58" spans="1:8" ht="15.75">
      <c r="A58" s="93" t="s">
        <v>2997</v>
      </c>
      <c r="B58" s="94"/>
      <c r="C58" s="94"/>
      <c r="D58" s="94"/>
      <c r="E58" s="8"/>
      <c r="F58" s="8" t="s">
        <v>1190</v>
      </c>
      <c r="G58" s="8">
        <v>10.050000000000001</v>
      </c>
      <c r="H58" s="8">
        <f t="shared" si="0"/>
        <v>6.4999999999999982</v>
      </c>
    </row>
    <row r="59" spans="1:8" ht="15.75">
      <c r="A59" s="93" t="s">
        <v>2998</v>
      </c>
      <c r="B59" s="94"/>
      <c r="C59" s="94"/>
      <c r="D59" s="94"/>
      <c r="E59" s="8"/>
      <c r="F59" s="8" t="s">
        <v>498</v>
      </c>
      <c r="G59" s="8">
        <v>0</v>
      </c>
      <c r="H59" s="8">
        <f t="shared" si="0"/>
        <v>6.4999999999999982</v>
      </c>
    </row>
    <row r="60" spans="1:8" ht="15.75">
      <c r="A60" s="93" t="s">
        <v>2999</v>
      </c>
      <c r="B60" s="94"/>
      <c r="C60" s="94"/>
      <c r="D60" s="94"/>
      <c r="E60" s="8"/>
      <c r="F60" s="8" t="s">
        <v>1190</v>
      </c>
      <c r="G60" s="8">
        <v>2.75</v>
      </c>
      <c r="H60" s="8">
        <f t="shared" si="0"/>
        <v>9.2499999999999982</v>
      </c>
    </row>
    <row r="61" spans="1:8">
      <c r="A61" s="8"/>
      <c r="B61" s="8"/>
      <c r="C61" s="8"/>
      <c r="D61" s="8"/>
      <c r="E61" s="8"/>
      <c r="F61" s="8"/>
      <c r="G61" s="8"/>
      <c r="H61" s="8">
        <f t="shared" si="0"/>
        <v>9.2499999999999982</v>
      </c>
    </row>
    <row r="62" spans="1:8">
      <c r="A62" s="8" t="s">
        <v>3000</v>
      </c>
      <c r="B62" s="8" t="s">
        <v>3001</v>
      </c>
      <c r="C62" s="8"/>
      <c r="D62" s="8"/>
      <c r="E62" s="8"/>
      <c r="F62" s="8" t="s">
        <v>1190</v>
      </c>
      <c r="G62" s="8">
        <v>1.45</v>
      </c>
      <c r="H62" s="8">
        <f t="shared" si="0"/>
        <v>10.699999999999998</v>
      </c>
    </row>
    <row r="63" spans="1:8">
      <c r="A63" s="8" t="s">
        <v>3002</v>
      </c>
      <c r="B63" s="8" t="s">
        <v>3003</v>
      </c>
      <c r="C63" s="8"/>
      <c r="D63" s="8"/>
      <c r="E63" s="8"/>
      <c r="F63" s="8" t="s">
        <v>1179</v>
      </c>
      <c r="G63" s="8">
        <v>-1</v>
      </c>
      <c r="H63" s="8">
        <f t="shared" si="0"/>
        <v>9.6999999999999975</v>
      </c>
    </row>
    <row r="64" spans="1:8">
      <c r="A64" s="8"/>
      <c r="B64" s="8"/>
      <c r="C64" s="8"/>
      <c r="D64" s="8"/>
      <c r="E64" s="8"/>
      <c r="F64" s="8"/>
      <c r="G64" s="8"/>
      <c r="H64" s="8">
        <f t="shared" si="0"/>
        <v>9.6999999999999975</v>
      </c>
    </row>
    <row r="65" spans="1:8">
      <c r="A65" s="8" t="s">
        <v>3004</v>
      </c>
      <c r="B65" s="8" t="s">
        <v>3005</v>
      </c>
      <c r="C65" s="8"/>
      <c r="D65" s="8"/>
      <c r="E65" s="8"/>
      <c r="F65" s="8" t="s">
        <v>1179</v>
      </c>
      <c r="G65" s="8">
        <v>-1</v>
      </c>
      <c r="H65" s="8">
        <f t="shared" si="0"/>
        <v>8.6999999999999975</v>
      </c>
    </row>
    <row r="66" spans="1:8">
      <c r="A66" s="8" t="s">
        <v>3006</v>
      </c>
      <c r="B66" s="8" t="s">
        <v>3007</v>
      </c>
      <c r="C66" s="8"/>
      <c r="D66" s="8"/>
      <c r="E66" s="8"/>
      <c r="F66" s="8" t="s">
        <v>1195</v>
      </c>
      <c r="G66" s="8">
        <v>0.14000000000000001</v>
      </c>
      <c r="H66" s="8">
        <f t="shared" ref="H66:H86" si="1">+H65+G66</f>
        <v>8.8399999999999981</v>
      </c>
    </row>
    <row r="67" spans="1:8">
      <c r="A67" s="8" t="s">
        <v>1493</v>
      </c>
      <c r="B67" s="8" t="s">
        <v>3008</v>
      </c>
      <c r="C67" s="8"/>
      <c r="D67" s="8"/>
      <c r="E67" s="8"/>
      <c r="F67" s="8" t="s">
        <v>1195</v>
      </c>
      <c r="G67" s="8">
        <v>-1</v>
      </c>
      <c r="H67" s="8">
        <f t="shared" si="1"/>
        <v>7.8399999999999981</v>
      </c>
    </row>
    <row r="68" spans="1:8">
      <c r="A68" s="8" t="s">
        <v>1495</v>
      </c>
      <c r="B68" s="8" t="s">
        <v>3009</v>
      </c>
      <c r="C68" s="8"/>
      <c r="D68" s="8"/>
      <c r="E68" s="8"/>
      <c r="F68" s="8" t="s">
        <v>1250</v>
      </c>
      <c r="G68" s="8">
        <v>1.1000000000000001</v>
      </c>
      <c r="H68" s="8">
        <f t="shared" si="1"/>
        <v>8.9399999999999977</v>
      </c>
    </row>
    <row r="69" spans="1:8">
      <c r="A69" s="8"/>
      <c r="B69" s="8"/>
      <c r="C69" s="8"/>
      <c r="D69" s="8"/>
      <c r="E69" s="8"/>
      <c r="F69" s="8"/>
      <c r="G69" s="8"/>
      <c r="H69" s="8">
        <f t="shared" si="1"/>
        <v>8.9399999999999977</v>
      </c>
    </row>
    <row r="70" spans="1:8">
      <c r="A70" s="8" t="s">
        <v>3010</v>
      </c>
      <c r="B70" s="8" t="s">
        <v>3011</v>
      </c>
      <c r="C70" s="8"/>
      <c r="D70" s="8"/>
      <c r="E70" s="8"/>
      <c r="F70" s="8" t="s">
        <v>1250</v>
      </c>
      <c r="G70" s="8">
        <v>-1</v>
      </c>
      <c r="H70" s="8">
        <f t="shared" si="1"/>
        <v>7.9399999999999977</v>
      </c>
    </row>
    <row r="71" spans="1:8">
      <c r="A71" s="8" t="s">
        <v>3012</v>
      </c>
      <c r="B71" s="8" t="s">
        <v>3013</v>
      </c>
      <c r="C71" s="8"/>
      <c r="D71" s="8"/>
      <c r="E71" s="8"/>
      <c r="F71" s="8" t="s">
        <v>1190</v>
      </c>
      <c r="G71" s="8">
        <v>2.5</v>
      </c>
      <c r="H71" s="8">
        <f t="shared" si="1"/>
        <v>10.439999999999998</v>
      </c>
    </row>
    <row r="72" spans="1:8">
      <c r="A72" s="8" t="s">
        <v>2926</v>
      </c>
      <c r="B72" s="8" t="s">
        <v>3014</v>
      </c>
      <c r="C72" s="8"/>
      <c r="D72" s="8"/>
      <c r="E72" s="8"/>
      <c r="F72" s="8" t="s">
        <v>1195</v>
      </c>
      <c r="G72" s="8">
        <v>0.2</v>
      </c>
      <c r="H72" s="8">
        <f t="shared" si="1"/>
        <v>10.639999999999997</v>
      </c>
    </row>
    <row r="73" spans="1:8">
      <c r="A73" s="8" t="s">
        <v>3015</v>
      </c>
      <c r="B73" s="8" t="s">
        <v>3016</v>
      </c>
      <c r="C73" s="8"/>
      <c r="D73" s="8"/>
      <c r="E73" s="8"/>
      <c r="F73" s="8" t="s">
        <v>1179</v>
      </c>
      <c r="G73" s="8">
        <v>-2</v>
      </c>
      <c r="H73" s="8">
        <f t="shared" si="1"/>
        <v>8.639999999999997</v>
      </c>
    </row>
    <row r="74" spans="1:8">
      <c r="A74" s="8"/>
      <c r="B74" s="8"/>
      <c r="C74" s="8"/>
      <c r="D74" s="8"/>
      <c r="E74" s="8"/>
      <c r="F74" s="8"/>
      <c r="G74" s="8"/>
      <c r="H74" s="8">
        <f t="shared" si="1"/>
        <v>8.639999999999997</v>
      </c>
    </row>
    <row r="75" spans="1:8">
      <c r="A75" s="8" t="s">
        <v>3017</v>
      </c>
      <c r="B75" s="8" t="s">
        <v>3018</v>
      </c>
      <c r="C75" s="8"/>
      <c r="D75" s="8"/>
      <c r="E75" s="8"/>
      <c r="F75" s="8" t="s">
        <v>1179</v>
      </c>
      <c r="G75" s="8">
        <v>-2</v>
      </c>
      <c r="H75" s="8">
        <f t="shared" si="1"/>
        <v>6.639999999999997</v>
      </c>
    </row>
    <row r="76" spans="1:8">
      <c r="A76" s="8" t="s">
        <v>1799</v>
      </c>
      <c r="B76" s="8" t="s">
        <v>3019</v>
      </c>
      <c r="C76" s="8"/>
      <c r="D76" s="8"/>
      <c r="E76" s="8"/>
      <c r="F76" s="8" t="s">
        <v>1250</v>
      </c>
      <c r="G76" s="8">
        <v>-1</v>
      </c>
      <c r="H76" s="8">
        <f t="shared" si="1"/>
        <v>5.639999999999997</v>
      </c>
    </row>
    <row r="77" spans="1:8">
      <c r="A77" s="8" t="s">
        <v>3020</v>
      </c>
      <c r="B77" s="8" t="s">
        <v>3021</v>
      </c>
      <c r="C77" s="8"/>
      <c r="D77" s="8"/>
      <c r="E77" s="8"/>
      <c r="F77" s="8" t="s">
        <v>1179</v>
      </c>
      <c r="G77" s="8">
        <v>-1</v>
      </c>
      <c r="H77" s="8">
        <f t="shared" si="1"/>
        <v>4.639999999999997</v>
      </c>
    </row>
    <row r="78" spans="1:8">
      <c r="A78" s="8" t="s">
        <v>322</v>
      </c>
      <c r="B78" s="8" t="s">
        <v>3022</v>
      </c>
      <c r="C78" s="8"/>
      <c r="D78" s="8"/>
      <c r="E78" s="8"/>
      <c r="F78" s="8" t="s">
        <v>1190</v>
      </c>
      <c r="G78" s="8">
        <v>3.68</v>
      </c>
      <c r="H78" s="8">
        <f t="shared" si="1"/>
        <v>8.3199999999999967</v>
      </c>
    </row>
    <row r="79" spans="1:8">
      <c r="A79" s="8" t="s">
        <v>3023</v>
      </c>
      <c r="B79" s="8" t="s">
        <v>3024</v>
      </c>
      <c r="C79" s="8"/>
      <c r="D79" s="8"/>
      <c r="E79" s="8"/>
      <c r="F79" s="8" t="s">
        <v>1195</v>
      </c>
      <c r="G79" s="8">
        <v>-0.3</v>
      </c>
      <c r="H79" s="8">
        <f t="shared" si="1"/>
        <v>8.019999999999996</v>
      </c>
    </row>
    <row r="80" spans="1:8">
      <c r="A80" s="8"/>
      <c r="B80" s="8"/>
      <c r="C80" s="8"/>
      <c r="D80" s="8"/>
      <c r="E80" s="8"/>
      <c r="F80" s="8"/>
      <c r="G80" s="8"/>
      <c r="H80" s="8">
        <f t="shared" si="1"/>
        <v>8.019999999999996</v>
      </c>
    </row>
    <row r="81" spans="1:8">
      <c r="A81" s="8" t="s">
        <v>1809</v>
      </c>
      <c r="B81" s="8" t="s">
        <v>3025</v>
      </c>
      <c r="C81" s="8"/>
      <c r="D81" s="8"/>
      <c r="E81" s="8"/>
      <c r="F81" s="8" t="s">
        <v>1179</v>
      </c>
      <c r="G81" s="8">
        <v>-2</v>
      </c>
      <c r="H81" s="8">
        <f t="shared" si="1"/>
        <v>6.019999999999996</v>
      </c>
    </row>
    <row r="82" spans="1:8">
      <c r="A82" s="8"/>
      <c r="B82" s="8"/>
      <c r="C82" s="8"/>
      <c r="D82" s="8"/>
      <c r="E82" s="8"/>
      <c r="F82" s="8"/>
      <c r="G82" s="8"/>
      <c r="H82" s="8">
        <f t="shared" si="1"/>
        <v>6.019999999999996</v>
      </c>
    </row>
    <row r="83" spans="1:8" ht="16.5">
      <c r="A83" s="68" t="s">
        <v>3026</v>
      </c>
      <c r="B83" s="8"/>
      <c r="C83" s="8"/>
      <c r="D83" s="8"/>
      <c r="E83" s="8"/>
      <c r="F83" s="8" t="s">
        <v>1179</v>
      </c>
      <c r="G83" s="8">
        <v>-2</v>
      </c>
      <c r="H83" s="8">
        <f t="shared" si="1"/>
        <v>4.019999999999996</v>
      </c>
    </row>
    <row r="84" spans="1:8" ht="16.5">
      <c r="A84" s="68" t="s">
        <v>3027</v>
      </c>
      <c r="B84" s="8"/>
      <c r="C84" s="8"/>
      <c r="D84" s="8"/>
      <c r="E84" s="8"/>
      <c r="F84" s="8" t="s">
        <v>1179</v>
      </c>
      <c r="G84" s="8">
        <v>-1</v>
      </c>
      <c r="H84" s="8">
        <f t="shared" si="1"/>
        <v>3.019999999999996</v>
      </c>
    </row>
    <row r="85" spans="1:8">
      <c r="A85" s="8"/>
      <c r="B85" s="8"/>
      <c r="C85" s="8"/>
      <c r="D85" s="8"/>
      <c r="E85" s="8"/>
      <c r="F85" s="8"/>
      <c r="G85" s="8"/>
      <c r="H85" s="8">
        <f t="shared" si="1"/>
        <v>3.019999999999996</v>
      </c>
    </row>
    <row r="86" spans="1:8">
      <c r="A86" s="8" t="s">
        <v>3028</v>
      </c>
      <c r="B86" s="8" t="s">
        <v>3029</v>
      </c>
      <c r="C86" s="8"/>
      <c r="D86" s="8"/>
      <c r="E86" s="8"/>
      <c r="F86" s="8" t="s">
        <v>1179</v>
      </c>
      <c r="G86" s="8">
        <v>-2</v>
      </c>
      <c r="H86" s="8">
        <f t="shared" si="1"/>
        <v>1.019999999999996</v>
      </c>
    </row>
    <row r="87" spans="1:8">
      <c r="F87">
        <f>COUNTIF(F3:F86,"1st")</f>
        <v>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workbookViewId="0">
      <selection sqref="A1:XFD1048576"/>
    </sheetView>
  </sheetViews>
  <sheetFormatPr defaultRowHeight="15"/>
  <sheetData>
    <row r="2" spans="1:8">
      <c r="A2" s="8"/>
      <c r="B2" s="8"/>
      <c r="C2" s="8"/>
      <c r="D2" s="8"/>
      <c r="E2" s="8"/>
      <c r="F2" s="8"/>
      <c r="G2" s="8"/>
      <c r="H2" s="8">
        <f t="shared" ref="H2:H65" si="0">+H1+G2</f>
        <v>0</v>
      </c>
    </row>
    <row r="3" spans="1:8">
      <c r="A3" s="8" t="s">
        <v>3030</v>
      </c>
      <c r="B3" s="8" t="s">
        <v>3031</v>
      </c>
      <c r="C3" s="8"/>
      <c r="D3" s="8"/>
      <c r="E3" s="8"/>
      <c r="F3" s="8" t="s">
        <v>1190</v>
      </c>
      <c r="G3" s="8">
        <v>0.5</v>
      </c>
      <c r="H3" s="8">
        <f t="shared" si="0"/>
        <v>0.5</v>
      </c>
    </row>
    <row r="4" spans="1:8">
      <c r="A4" s="8" t="s">
        <v>3032</v>
      </c>
      <c r="B4" s="8" t="s">
        <v>3033</v>
      </c>
      <c r="C4" s="8"/>
      <c r="D4" s="8"/>
      <c r="E4" s="8"/>
      <c r="F4" s="8" t="s">
        <v>1250</v>
      </c>
      <c r="G4" s="8">
        <v>-1</v>
      </c>
      <c r="H4" s="8">
        <f t="shared" si="0"/>
        <v>-0.5</v>
      </c>
    </row>
    <row r="5" spans="1:8">
      <c r="A5" s="8" t="s">
        <v>1442</v>
      </c>
      <c r="B5" s="8" t="s">
        <v>3034</v>
      </c>
      <c r="C5" s="8"/>
      <c r="D5" s="8"/>
      <c r="E5" s="8"/>
      <c r="F5" s="8" t="s">
        <v>1190</v>
      </c>
      <c r="G5" s="8">
        <v>4.1500000000000004</v>
      </c>
      <c r="H5" s="8">
        <f t="shared" si="0"/>
        <v>3.6500000000000004</v>
      </c>
    </row>
    <row r="6" spans="1:8">
      <c r="A6" s="8"/>
      <c r="B6" s="8"/>
      <c r="C6" s="8"/>
      <c r="D6" s="8"/>
      <c r="E6" s="8"/>
      <c r="F6" s="8"/>
      <c r="G6" s="8"/>
      <c r="H6" s="8">
        <f t="shared" si="0"/>
        <v>3.6500000000000004</v>
      </c>
    </row>
    <row r="7" spans="1:8">
      <c r="A7" s="8" t="s">
        <v>3035</v>
      </c>
      <c r="B7" s="8" t="s">
        <v>2949</v>
      </c>
      <c r="C7" s="8"/>
      <c r="D7" s="8"/>
      <c r="E7" s="8"/>
      <c r="F7" s="8" t="s">
        <v>1179</v>
      </c>
      <c r="G7" s="8">
        <v>-1</v>
      </c>
      <c r="H7" s="8">
        <f t="shared" si="0"/>
        <v>2.6500000000000004</v>
      </c>
    </row>
    <row r="8" spans="1:8">
      <c r="A8" s="8" t="s">
        <v>3036</v>
      </c>
      <c r="B8" s="8" t="s">
        <v>3037</v>
      </c>
      <c r="C8" s="8"/>
      <c r="D8" s="8"/>
      <c r="E8" s="8"/>
      <c r="F8" s="8" t="s">
        <v>1179</v>
      </c>
      <c r="G8" s="8">
        <v>-2</v>
      </c>
      <c r="H8" s="8">
        <f t="shared" si="0"/>
        <v>0.65000000000000036</v>
      </c>
    </row>
    <row r="9" spans="1:8">
      <c r="A9" s="8" t="s">
        <v>3038</v>
      </c>
      <c r="B9" s="8" t="s">
        <v>3039</v>
      </c>
      <c r="C9" s="8"/>
      <c r="D9" s="8"/>
      <c r="E9" s="8"/>
      <c r="F9" s="8" t="s">
        <v>1190</v>
      </c>
      <c r="G9" s="8">
        <v>1.8</v>
      </c>
      <c r="H9" s="8">
        <f t="shared" si="0"/>
        <v>2.4500000000000002</v>
      </c>
    </row>
    <row r="10" spans="1:8">
      <c r="A10" s="8" t="s">
        <v>3040</v>
      </c>
      <c r="B10" s="8" t="s">
        <v>3041</v>
      </c>
      <c r="C10" s="8"/>
      <c r="D10" s="8"/>
      <c r="E10" s="8"/>
      <c r="F10" s="8" t="s">
        <v>1190</v>
      </c>
      <c r="G10" s="8">
        <v>10.93</v>
      </c>
      <c r="H10" s="8">
        <f t="shared" si="0"/>
        <v>13.379999999999999</v>
      </c>
    </row>
    <row r="11" spans="1:8">
      <c r="A11" s="8"/>
      <c r="B11" s="8"/>
      <c r="C11" s="8"/>
      <c r="D11" s="8"/>
      <c r="E11" s="8"/>
      <c r="F11" s="8"/>
      <c r="G11" s="8"/>
      <c r="H11" s="8">
        <f t="shared" si="0"/>
        <v>13.379999999999999</v>
      </c>
    </row>
    <row r="12" spans="1:8">
      <c r="A12" s="8" t="s">
        <v>3042</v>
      </c>
      <c r="B12" s="8" t="s">
        <v>3043</v>
      </c>
      <c r="C12" s="8"/>
      <c r="D12" s="8"/>
      <c r="E12" s="8"/>
      <c r="F12" s="8" t="s">
        <v>1179</v>
      </c>
      <c r="G12" s="8">
        <v>-1</v>
      </c>
      <c r="H12" s="8">
        <f t="shared" si="0"/>
        <v>12.379999999999999</v>
      </c>
    </row>
    <row r="13" spans="1:8">
      <c r="A13" s="8" t="s">
        <v>2837</v>
      </c>
      <c r="B13" s="8" t="s">
        <v>3044</v>
      </c>
      <c r="C13" s="8"/>
      <c r="D13" s="8"/>
      <c r="E13" s="8"/>
      <c r="F13" s="8" t="s">
        <v>1190</v>
      </c>
      <c r="G13" s="8">
        <v>3.71</v>
      </c>
      <c r="H13" s="8">
        <f t="shared" si="0"/>
        <v>16.09</v>
      </c>
    </row>
    <row r="14" spans="1:8">
      <c r="A14" s="8" t="s">
        <v>1422</v>
      </c>
      <c r="B14" s="8" t="s">
        <v>3045</v>
      </c>
      <c r="C14" s="8"/>
      <c r="D14" s="8"/>
      <c r="E14" s="8"/>
      <c r="F14" s="8" t="s">
        <v>1179</v>
      </c>
      <c r="G14" s="8"/>
      <c r="H14" s="8">
        <f t="shared" si="0"/>
        <v>16.09</v>
      </c>
    </row>
    <row r="15" spans="1:8">
      <c r="A15" s="8"/>
      <c r="B15" s="8"/>
      <c r="C15" s="8"/>
      <c r="D15" s="8"/>
      <c r="E15" s="8"/>
      <c r="F15" s="8"/>
      <c r="G15" s="8"/>
      <c r="H15" s="8">
        <f t="shared" si="0"/>
        <v>16.09</v>
      </c>
    </row>
    <row r="16" spans="1:8">
      <c r="A16" s="8" t="s">
        <v>1623</v>
      </c>
      <c r="B16" s="8" t="s">
        <v>3046</v>
      </c>
      <c r="C16" s="8"/>
      <c r="D16" s="8"/>
      <c r="E16" s="8"/>
      <c r="F16" s="8" t="s">
        <v>1250</v>
      </c>
      <c r="G16" s="8">
        <v>0.4</v>
      </c>
      <c r="H16" s="8">
        <f t="shared" si="0"/>
        <v>16.489999999999998</v>
      </c>
    </row>
    <row r="17" spans="1:8">
      <c r="A17" s="8" t="s">
        <v>3047</v>
      </c>
      <c r="B17" s="8" t="s">
        <v>3048</v>
      </c>
      <c r="C17" s="8"/>
      <c r="D17" s="8"/>
      <c r="E17" s="8"/>
      <c r="F17" s="8" t="s">
        <v>1195</v>
      </c>
      <c r="G17" s="8">
        <v>-1</v>
      </c>
      <c r="H17" s="8">
        <f t="shared" si="0"/>
        <v>15.489999999999998</v>
      </c>
    </row>
    <row r="18" spans="1:8">
      <c r="A18" s="8" t="s">
        <v>1809</v>
      </c>
      <c r="B18" s="8" t="s">
        <v>3049</v>
      </c>
      <c r="C18" s="8"/>
      <c r="D18" s="8"/>
      <c r="E18" s="8"/>
      <c r="F18" s="8" t="s">
        <v>1190</v>
      </c>
      <c r="G18" s="8">
        <v>1.43</v>
      </c>
      <c r="H18" s="8">
        <f t="shared" si="0"/>
        <v>16.919999999999998</v>
      </c>
    </row>
    <row r="19" spans="1:8">
      <c r="A19" s="8"/>
      <c r="B19" s="8"/>
      <c r="C19" s="8"/>
      <c r="D19" s="8"/>
      <c r="E19" s="8"/>
      <c r="F19" s="8"/>
      <c r="G19" s="8"/>
      <c r="H19" s="8">
        <f t="shared" si="0"/>
        <v>16.919999999999998</v>
      </c>
    </row>
    <row r="20" spans="1:8" ht="16.5">
      <c r="A20" s="63" t="s">
        <v>3050</v>
      </c>
      <c r="B20" s="8"/>
      <c r="C20" s="8"/>
      <c r="D20" s="8"/>
      <c r="E20" s="8"/>
      <c r="F20" s="8" t="s">
        <v>1179</v>
      </c>
      <c r="G20" s="8">
        <v>-1</v>
      </c>
      <c r="H20" s="8">
        <f t="shared" si="0"/>
        <v>15.919999999999998</v>
      </c>
    </row>
    <row r="21" spans="1:8">
      <c r="A21" s="8"/>
      <c r="B21" s="8"/>
      <c r="C21" s="8"/>
      <c r="D21" s="8"/>
      <c r="E21" s="8"/>
      <c r="F21" s="8"/>
      <c r="G21" s="8"/>
      <c r="H21" s="8">
        <f t="shared" si="0"/>
        <v>15.919999999999998</v>
      </c>
    </row>
    <row r="22" spans="1:8">
      <c r="A22" s="8" t="s">
        <v>3051</v>
      </c>
      <c r="B22" s="8" t="s">
        <v>3052</v>
      </c>
      <c r="C22" s="8"/>
      <c r="D22" s="8"/>
      <c r="E22" s="8"/>
      <c r="F22" s="8" t="s">
        <v>1211</v>
      </c>
      <c r="G22" s="8">
        <v>1</v>
      </c>
      <c r="H22" s="8">
        <f t="shared" si="0"/>
        <v>16.919999999999998</v>
      </c>
    </row>
    <row r="23" spans="1:8">
      <c r="A23" s="8"/>
      <c r="B23" s="8"/>
      <c r="C23" s="8"/>
      <c r="D23" s="8"/>
      <c r="E23" s="8"/>
      <c r="F23" s="8"/>
      <c r="G23" s="8"/>
      <c r="H23" s="8">
        <f t="shared" si="0"/>
        <v>16.919999999999998</v>
      </c>
    </row>
    <row r="24" spans="1:8">
      <c r="A24" s="8" t="s">
        <v>3053</v>
      </c>
      <c r="B24" s="8" t="s">
        <v>3054</v>
      </c>
      <c r="C24" s="8"/>
      <c r="D24" s="8"/>
      <c r="E24" s="8"/>
      <c r="F24" s="8" t="s">
        <v>1190</v>
      </c>
      <c r="G24" s="8">
        <v>0.82</v>
      </c>
      <c r="H24" s="8">
        <f t="shared" si="0"/>
        <v>17.739999999999998</v>
      </c>
    </row>
    <row r="25" spans="1:8">
      <c r="A25" s="8" t="s">
        <v>3055</v>
      </c>
      <c r="B25" s="8" t="s">
        <v>3056</v>
      </c>
      <c r="C25" s="8"/>
      <c r="D25" s="8"/>
      <c r="E25" s="8"/>
      <c r="F25" s="8" t="s">
        <v>2502</v>
      </c>
      <c r="G25" s="8">
        <v>-2</v>
      </c>
      <c r="H25" s="8">
        <f t="shared" si="0"/>
        <v>15.739999999999998</v>
      </c>
    </row>
    <row r="26" spans="1:8">
      <c r="A26" s="8" t="s">
        <v>3057</v>
      </c>
      <c r="B26" s="8" t="s">
        <v>3058</v>
      </c>
      <c r="C26" s="8"/>
      <c r="D26" s="8"/>
      <c r="E26" s="8"/>
      <c r="F26" s="8" t="s">
        <v>1195</v>
      </c>
      <c r="G26" s="8">
        <v>0.66</v>
      </c>
      <c r="H26" s="8">
        <f t="shared" si="0"/>
        <v>16.399999999999999</v>
      </c>
    </row>
    <row r="27" spans="1:8">
      <c r="A27" s="8" t="s">
        <v>3059</v>
      </c>
      <c r="B27" s="8" t="s">
        <v>3060</v>
      </c>
      <c r="C27" s="8"/>
      <c r="D27" s="8"/>
      <c r="E27" s="8"/>
      <c r="F27" s="8" t="s">
        <v>1179</v>
      </c>
      <c r="G27" s="8">
        <v>-2</v>
      </c>
      <c r="H27" s="8">
        <f t="shared" si="0"/>
        <v>14.399999999999999</v>
      </c>
    </row>
    <row r="28" spans="1:8">
      <c r="A28" s="8" t="s">
        <v>3061</v>
      </c>
      <c r="B28" s="8" t="s">
        <v>3062</v>
      </c>
      <c r="C28" s="8"/>
      <c r="D28" s="8"/>
      <c r="E28" s="8"/>
      <c r="F28" s="8" t="s">
        <v>1211</v>
      </c>
      <c r="G28" s="8">
        <v>-1</v>
      </c>
      <c r="H28" s="8">
        <f t="shared" si="0"/>
        <v>13.399999999999999</v>
      </c>
    </row>
    <row r="29" spans="1:8">
      <c r="A29" s="8"/>
      <c r="B29" s="8"/>
      <c r="C29" s="8"/>
      <c r="D29" s="8"/>
      <c r="E29" s="8"/>
      <c r="F29" s="8"/>
      <c r="G29" s="8"/>
      <c r="H29" s="8">
        <f t="shared" si="0"/>
        <v>13.399999999999999</v>
      </c>
    </row>
    <row r="30" spans="1:8">
      <c r="A30" s="8" t="s">
        <v>3063</v>
      </c>
      <c r="B30" s="8" t="s">
        <v>3064</v>
      </c>
      <c r="C30" s="8"/>
      <c r="D30" s="8"/>
      <c r="E30" s="8"/>
      <c r="F30" s="8" t="s">
        <v>1179</v>
      </c>
      <c r="G30" s="8">
        <v>-2</v>
      </c>
      <c r="H30" s="8">
        <f t="shared" si="0"/>
        <v>11.399999999999999</v>
      </c>
    </row>
    <row r="31" spans="1:8">
      <c r="A31" s="8" t="s">
        <v>2837</v>
      </c>
      <c r="B31" s="8" t="s">
        <v>3065</v>
      </c>
      <c r="C31" s="8"/>
      <c r="D31" s="8"/>
      <c r="E31" s="8"/>
      <c r="F31" s="8" t="s">
        <v>1179</v>
      </c>
      <c r="G31" s="8">
        <v>-1</v>
      </c>
      <c r="H31" s="8">
        <f t="shared" si="0"/>
        <v>10.399999999999999</v>
      </c>
    </row>
    <row r="32" spans="1:8">
      <c r="A32" s="8" t="s">
        <v>1422</v>
      </c>
      <c r="B32" s="8" t="s">
        <v>3066</v>
      </c>
      <c r="C32" s="8"/>
      <c r="D32" s="8"/>
      <c r="E32" s="8"/>
      <c r="F32" s="8" t="s">
        <v>1195</v>
      </c>
      <c r="G32" s="8">
        <v>-1</v>
      </c>
      <c r="H32" s="8">
        <f t="shared" si="0"/>
        <v>9.3999999999999986</v>
      </c>
    </row>
    <row r="33" spans="1:8">
      <c r="A33" s="8"/>
      <c r="B33" s="8"/>
      <c r="C33" s="8"/>
      <c r="D33" s="8"/>
      <c r="E33" s="8"/>
      <c r="F33" s="8"/>
      <c r="G33" s="8"/>
      <c r="H33" s="8">
        <f t="shared" si="0"/>
        <v>9.3999999999999986</v>
      </c>
    </row>
    <row r="34" spans="1:8">
      <c r="A34" s="8" t="s">
        <v>3023</v>
      </c>
      <c r="B34" s="8" t="s">
        <v>3067</v>
      </c>
      <c r="C34" s="8"/>
      <c r="D34" s="8"/>
      <c r="E34" s="8"/>
      <c r="F34" s="8" t="s">
        <v>1190</v>
      </c>
      <c r="G34" s="8">
        <v>1.96</v>
      </c>
      <c r="H34" s="8">
        <f t="shared" si="0"/>
        <v>11.36</v>
      </c>
    </row>
    <row r="35" spans="1:8">
      <c r="A35" s="8" t="s">
        <v>3068</v>
      </c>
      <c r="B35" s="8" t="s">
        <v>3069</v>
      </c>
      <c r="C35" s="8"/>
      <c r="D35" s="8"/>
      <c r="E35" s="8"/>
      <c r="F35" s="8" t="s">
        <v>1250</v>
      </c>
      <c r="G35" s="8">
        <v>0.68</v>
      </c>
      <c r="H35" s="8">
        <f t="shared" si="0"/>
        <v>12.04</v>
      </c>
    </row>
    <row r="36" spans="1:8">
      <c r="A36" s="8" t="s">
        <v>3070</v>
      </c>
      <c r="B36" s="8" t="s">
        <v>3071</v>
      </c>
      <c r="C36" s="8"/>
      <c r="D36" s="8"/>
      <c r="E36" s="8"/>
      <c r="F36" s="8" t="s">
        <v>1179</v>
      </c>
      <c r="G36" s="8">
        <v>-1</v>
      </c>
      <c r="H36" s="8">
        <f t="shared" si="0"/>
        <v>11.04</v>
      </c>
    </row>
    <row r="37" spans="1:8">
      <c r="A37" s="8"/>
      <c r="B37" s="8"/>
      <c r="C37" s="8"/>
      <c r="D37" s="8"/>
      <c r="E37" s="8"/>
      <c r="F37" s="8"/>
      <c r="G37" s="8"/>
      <c r="H37" s="8">
        <f t="shared" si="0"/>
        <v>11.04</v>
      </c>
    </row>
    <row r="38" spans="1:8" ht="18.75">
      <c r="A38" s="96" t="s">
        <v>3072</v>
      </c>
      <c r="B38" s="96" t="s">
        <v>3073</v>
      </c>
      <c r="C38" s="96" t="s">
        <v>311</v>
      </c>
      <c r="D38" s="8"/>
      <c r="E38" s="8"/>
      <c r="F38" s="96" t="s">
        <v>1179</v>
      </c>
      <c r="G38" s="8">
        <v>-1</v>
      </c>
      <c r="H38" s="8">
        <f t="shared" si="0"/>
        <v>10.039999999999999</v>
      </c>
    </row>
    <row r="39" spans="1:8" ht="18.75">
      <c r="A39" s="96" t="s">
        <v>3074</v>
      </c>
      <c r="B39" s="96" t="s">
        <v>3073</v>
      </c>
      <c r="C39" s="96" t="s">
        <v>311</v>
      </c>
      <c r="D39" s="8"/>
      <c r="E39" s="8"/>
      <c r="F39" s="96" t="s">
        <v>1179</v>
      </c>
      <c r="G39" s="8">
        <v>-1</v>
      </c>
      <c r="H39" s="8">
        <f t="shared" si="0"/>
        <v>9.0399999999999991</v>
      </c>
    </row>
    <row r="40" spans="1:8" ht="18.75">
      <c r="A40" s="96" t="s">
        <v>3075</v>
      </c>
      <c r="B40" s="96" t="s">
        <v>3076</v>
      </c>
      <c r="C40" s="96" t="s">
        <v>311</v>
      </c>
      <c r="D40" s="8"/>
      <c r="E40" s="8"/>
      <c r="F40" s="96" t="s">
        <v>498</v>
      </c>
      <c r="G40" s="8">
        <v>0</v>
      </c>
      <c r="H40" s="8">
        <f t="shared" si="0"/>
        <v>9.0399999999999991</v>
      </c>
    </row>
    <row r="41" spans="1:8" ht="18.75">
      <c r="A41" s="96" t="s">
        <v>3077</v>
      </c>
      <c r="B41" s="96" t="s">
        <v>3076</v>
      </c>
      <c r="C41" s="96" t="s">
        <v>311</v>
      </c>
      <c r="D41" s="8"/>
      <c r="E41" s="8"/>
      <c r="F41" s="96" t="s">
        <v>1179</v>
      </c>
      <c r="G41" s="8">
        <v>-1</v>
      </c>
      <c r="H41" s="8">
        <f t="shared" si="0"/>
        <v>8.0399999999999991</v>
      </c>
    </row>
    <row r="42" spans="1:8" ht="18.75">
      <c r="A42" s="96" t="s">
        <v>3078</v>
      </c>
      <c r="B42" s="96" t="s">
        <v>3079</v>
      </c>
      <c r="C42" s="96" t="s">
        <v>311</v>
      </c>
      <c r="D42" s="8"/>
      <c r="E42" s="8"/>
      <c r="F42" s="96" t="s">
        <v>1179</v>
      </c>
      <c r="G42" s="8">
        <v>-1</v>
      </c>
      <c r="H42" s="8">
        <f t="shared" si="0"/>
        <v>7.0399999999999991</v>
      </c>
    </row>
    <row r="43" spans="1:8" ht="18.75">
      <c r="A43" s="96" t="s">
        <v>3080</v>
      </c>
      <c r="B43" s="96" t="s">
        <v>3079</v>
      </c>
      <c r="C43" s="96" t="s">
        <v>311</v>
      </c>
      <c r="D43" s="8"/>
      <c r="E43" s="8"/>
      <c r="F43" s="96" t="s">
        <v>1179</v>
      </c>
      <c r="G43" s="8">
        <v>-1</v>
      </c>
      <c r="H43" s="8">
        <f t="shared" si="0"/>
        <v>6.0399999999999991</v>
      </c>
    </row>
    <row r="44" spans="1:8" ht="18.75">
      <c r="A44" s="96" t="s">
        <v>3081</v>
      </c>
      <c r="B44" s="96" t="s">
        <v>3082</v>
      </c>
      <c r="C44" s="96" t="s">
        <v>18</v>
      </c>
      <c r="D44" s="8"/>
      <c r="E44" s="8"/>
      <c r="F44" s="96" t="s">
        <v>1179</v>
      </c>
      <c r="G44" s="8">
        <v>-1</v>
      </c>
      <c r="H44" s="8">
        <f t="shared" si="0"/>
        <v>5.0399999999999991</v>
      </c>
    </row>
    <row r="45" spans="1:8" ht="18.75">
      <c r="A45" s="96" t="s">
        <v>3083</v>
      </c>
      <c r="B45" s="96" t="s">
        <v>694</v>
      </c>
      <c r="C45" s="96" t="s">
        <v>18</v>
      </c>
      <c r="D45" s="8"/>
      <c r="E45" s="8"/>
      <c r="F45" s="96" t="s">
        <v>1179</v>
      </c>
      <c r="G45" s="8">
        <v>-1</v>
      </c>
      <c r="H45" s="8">
        <f t="shared" si="0"/>
        <v>4.0399999999999991</v>
      </c>
    </row>
    <row r="46" spans="1:8" ht="18.75">
      <c r="A46" s="96" t="s">
        <v>3084</v>
      </c>
      <c r="B46" s="96" t="s">
        <v>3085</v>
      </c>
      <c r="C46" s="96" t="s">
        <v>18</v>
      </c>
      <c r="D46" s="8"/>
      <c r="E46" s="8"/>
      <c r="F46" s="96" t="s">
        <v>1179</v>
      </c>
      <c r="G46" s="8">
        <v>-1</v>
      </c>
      <c r="H46" s="8">
        <f t="shared" si="0"/>
        <v>3.0399999999999991</v>
      </c>
    </row>
    <row r="47" spans="1:8">
      <c r="A47" s="8"/>
      <c r="B47" s="8"/>
      <c r="C47" s="8"/>
      <c r="D47" s="8"/>
      <c r="E47" s="8"/>
      <c r="F47" s="8"/>
      <c r="G47" s="8"/>
      <c r="H47" s="8">
        <f t="shared" si="0"/>
        <v>3.0399999999999991</v>
      </c>
    </row>
    <row r="48" spans="1:8">
      <c r="A48" s="8" t="s">
        <v>3086</v>
      </c>
      <c r="B48" s="8" t="s">
        <v>3087</v>
      </c>
      <c r="C48" s="8"/>
      <c r="D48" s="8"/>
      <c r="E48" s="8"/>
      <c r="F48" s="8" t="s">
        <v>1179</v>
      </c>
      <c r="G48" s="8">
        <v>-1</v>
      </c>
      <c r="H48" s="8">
        <f t="shared" si="0"/>
        <v>2.0399999999999991</v>
      </c>
    </row>
    <row r="49" spans="1:8" ht="18.75">
      <c r="A49" s="8" t="s">
        <v>3088</v>
      </c>
      <c r="B49" s="8" t="s">
        <v>3089</v>
      </c>
      <c r="C49" s="8"/>
      <c r="D49" s="8"/>
      <c r="E49" s="8"/>
      <c r="F49" s="96" t="s">
        <v>1195</v>
      </c>
      <c r="G49" s="8">
        <v>0.56999999999999995</v>
      </c>
      <c r="H49" s="8">
        <f t="shared" si="0"/>
        <v>2.609999999999999</v>
      </c>
    </row>
    <row r="50" spans="1:8" ht="18.75">
      <c r="A50" s="8" t="s">
        <v>3090</v>
      </c>
      <c r="B50" s="8" t="s">
        <v>2097</v>
      </c>
      <c r="C50" s="8"/>
      <c r="D50" s="8"/>
      <c r="E50" s="8"/>
      <c r="F50" s="96" t="s">
        <v>1190</v>
      </c>
      <c r="G50" s="8">
        <v>6.34</v>
      </c>
      <c r="H50" s="8">
        <f t="shared" si="0"/>
        <v>8.9499999999999993</v>
      </c>
    </row>
    <row r="51" spans="1:8">
      <c r="A51" s="8"/>
      <c r="B51" s="8"/>
      <c r="C51" s="8"/>
      <c r="D51" s="8"/>
      <c r="E51" s="8"/>
      <c r="F51" s="8"/>
      <c r="G51" s="8"/>
      <c r="H51" s="8">
        <f t="shared" si="0"/>
        <v>8.9499999999999993</v>
      </c>
    </row>
    <row r="52" spans="1:8">
      <c r="A52" s="8" t="s">
        <v>3091</v>
      </c>
      <c r="B52" s="8" t="s">
        <v>3092</v>
      </c>
      <c r="C52" s="8"/>
      <c r="D52" s="8"/>
      <c r="E52" s="8"/>
      <c r="F52" s="8" t="s">
        <v>1195</v>
      </c>
      <c r="G52" s="8">
        <v>-1</v>
      </c>
      <c r="H52" s="8">
        <f t="shared" si="0"/>
        <v>7.9499999999999993</v>
      </c>
    </row>
    <row r="53" spans="1:8">
      <c r="A53" s="8" t="s">
        <v>1466</v>
      </c>
      <c r="B53" s="8" t="s">
        <v>3093</v>
      </c>
      <c r="C53" s="8"/>
      <c r="D53" s="8"/>
      <c r="E53" s="8"/>
      <c r="F53" s="8" t="s">
        <v>1179</v>
      </c>
      <c r="G53" s="8">
        <v>-2</v>
      </c>
      <c r="H53" s="8">
        <f t="shared" si="0"/>
        <v>5.9499999999999993</v>
      </c>
    </row>
    <row r="54" spans="1:8">
      <c r="A54" s="8" t="s">
        <v>3094</v>
      </c>
      <c r="B54" s="8" t="s">
        <v>3095</v>
      </c>
      <c r="C54" s="8"/>
      <c r="D54" s="8"/>
      <c r="E54" s="8"/>
      <c r="F54" s="8" t="s">
        <v>3096</v>
      </c>
      <c r="G54" s="8">
        <v>-1</v>
      </c>
      <c r="H54" s="8">
        <f t="shared" si="0"/>
        <v>4.9499999999999993</v>
      </c>
    </row>
    <row r="55" spans="1:8">
      <c r="A55" s="8"/>
      <c r="B55" s="8"/>
      <c r="C55" s="8"/>
      <c r="D55" s="8"/>
      <c r="E55" s="8"/>
      <c r="F55" s="8"/>
      <c r="G55" s="8"/>
      <c r="H55" s="8">
        <f t="shared" si="0"/>
        <v>4.9499999999999993</v>
      </c>
    </row>
    <row r="56" spans="1:8">
      <c r="A56" s="8" t="s">
        <v>3097</v>
      </c>
      <c r="B56" s="8" t="s">
        <v>3098</v>
      </c>
      <c r="C56" s="8"/>
      <c r="D56" s="8"/>
      <c r="E56" s="8"/>
      <c r="F56" s="8" t="s">
        <v>1211</v>
      </c>
      <c r="G56" s="8">
        <v>-1</v>
      </c>
      <c r="H56" s="8">
        <f t="shared" si="0"/>
        <v>3.9499999999999993</v>
      </c>
    </row>
    <row r="57" spans="1:8">
      <c r="A57" s="8" t="s">
        <v>2941</v>
      </c>
      <c r="B57" s="8" t="s">
        <v>3099</v>
      </c>
      <c r="C57" s="8"/>
      <c r="D57" s="8"/>
      <c r="E57" s="8"/>
      <c r="F57" s="8" t="s">
        <v>1195</v>
      </c>
      <c r="G57" s="8">
        <v>-1</v>
      </c>
      <c r="H57" s="8">
        <f t="shared" si="0"/>
        <v>2.9499999999999993</v>
      </c>
    </row>
    <row r="58" spans="1:8">
      <c r="A58" s="8" t="s">
        <v>2785</v>
      </c>
      <c r="B58" s="8" t="s">
        <v>3100</v>
      </c>
      <c r="C58" s="8"/>
      <c r="D58" s="8"/>
      <c r="E58" s="8"/>
      <c r="F58" s="8" t="s">
        <v>1195</v>
      </c>
      <c r="G58" s="8">
        <v>-1</v>
      </c>
      <c r="H58" s="8">
        <f t="shared" si="0"/>
        <v>1.9499999999999993</v>
      </c>
    </row>
    <row r="59" spans="1:8">
      <c r="A59" s="8" t="s">
        <v>2945</v>
      </c>
      <c r="B59" s="8" t="s">
        <v>3101</v>
      </c>
      <c r="C59" s="8"/>
      <c r="D59" s="8"/>
      <c r="E59" s="8"/>
      <c r="F59" s="8" t="s">
        <v>1190</v>
      </c>
      <c r="G59" s="8">
        <v>2.7</v>
      </c>
      <c r="H59" s="8">
        <f t="shared" si="0"/>
        <v>4.6499999999999995</v>
      </c>
    </row>
    <row r="60" spans="1:8">
      <c r="A60" s="8" t="s">
        <v>3102</v>
      </c>
      <c r="B60" s="8" t="s">
        <v>3103</v>
      </c>
      <c r="C60" s="8"/>
      <c r="D60" s="8"/>
      <c r="E60" s="8"/>
      <c r="F60" s="8" t="s">
        <v>1179</v>
      </c>
      <c r="G60" s="8">
        <v>-1</v>
      </c>
      <c r="H60" s="8">
        <f t="shared" si="0"/>
        <v>3.6499999999999995</v>
      </c>
    </row>
    <row r="61" spans="1:8">
      <c r="A61" s="8"/>
      <c r="B61" s="8"/>
      <c r="C61" s="8"/>
      <c r="D61" s="8"/>
      <c r="E61" s="8"/>
      <c r="F61" s="8"/>
      <c r="G61" s="8"/>
      <c r="H61" s="8">
        <f t="shared" si="0"/>
        <v>3.6499999999999995</v>
      </c>
    </row>
    <row r="62" spans="1:8">
      <c r="A62" s="8" t="s">
        <v>3104</v>
      </c>
      <c r="B62" s="8" t="s">
        <v>3105</v>
      </c>
      <c r="C62" s="8"/>
      <c r="D62" s="8"/>
      <c r="E62" s="8"/>
      <c r="F62" s="8" t="s">
        <v>1179</v>
      </c>
      <c r="G62" s="8">
        <v>-1</v>
      </c>
      <c r="H62" s="8">
        <f t="shared" si="0"/>
        <v>2.6499999999999995</v>
      </c>
    </row>
    <row r="63" spans="1:8">
      <c r="A63" s="8" t="s">
        <v>2341</v>
      </c>
      <c r="B63" s="8" t="s">
        <v>3106</v>
      </c>
      <c r="C63" s="8"/>
      <c r="D63" s="8"/>
      <c r="E63" s="8"/>
      <c r="F63" s="8" t="s">
        <v>1179</v>
      </c>
      <c r="G63" s="8">
        <v>-1</v>
      </c>
      <c r="H63" s="8">
        <f t="shared" si="0"/>
        <v>1.6499999999999995</v>
      </c>
    </row>
    <row r="64" spans="1:8">
      <c r="A64" s="8" t="s">
        <v>2349</v>
      </c>
      <c r="B64" s="8" t="s">
        <v>3107</v>
      </c>
      <c r="C64" s="8"/>
      <c r="D64" s="8"/>
      <c r="E64" s="8"/>
      <c r="F64" s="8" t="s">
        <v>1179</v>
      </c>
      <c r="G64" s="8">
        <v>-1</v>
      </c>
      <c r="H64" s="8">
        <f t="shared" si="0"/>
        <v>0.64999999999999947</v>
      </c>
    </row>
    <row r="65" spans="1:8">
      <c r="A65" s="8" t="s">
        <v>3108</v>
      </c>
      <c r="B65" s="8" t="s">
        <v>3109</v>
      </c>
      <c r="C65" s="8"/>
      <c r="D65" s="8"/>
      <c r="E65" s="8"/>
      <c r="F65" s="8" t="s">
        <v>2451</v>
      </c>
      <c r="G65" s="8">
        <v>-1</v>
      </c>
      <c r="H65" s="8">
        <f t="shared" si="0"/>
        <v>-0.35000000000000053</v>
      </c>
    </row>
    <row r="66" spans="1:8">
      <c r="A66" s="8"/>
      <c r="B66" s="8"/>
      <c r="C66" s="8"/>
      <c r="D66" s="8"/>
      <c r="E66" s="8"/>
      <c r="F66" s="8"/>
      <c r="G66" s="8"/>
      <c r="H66" s="8">
        <f t="shared" ref="H66:H83" si="1">+H65+G66</f>
        <v>-0.35000000000000053</v>
      </c>
    </row>
    <row r="67" spans="1:8">
      <c r="A67" s="64" t="s">
        <v>3110</v>
      </c>
      <c r="B67" s="8"/>
      <c r="C67" s="8"/>
      <c r="D67" s="8"/>
      <c r="E67" s="8"/>
      <c r="F67" s="8" t="s">
        <v>1195</v>
      </c>
      <c r="G67" s="8">
        <v>-1</v>
      </c>
      <c r="H67" s="8">
        <f t="shared" si="1"/>
        <v>-1.3500000000000005</v>
      </c>
    </row>
    <row r="68" spans="1:8">
      <c r="A68" s="76"/>
      <c r="B68" s="8"/>
      <c r="C68" s="8"/>
      <c r="D68" s="8"/>
      <c r="E68" s="8"/>
      <c r="F68" s="8"/>
      <c r="G68" s="8"/>
      <c r="H68" s="8">
        <f t="shared" si="1"/>
        <v>-1.3500000000000005</v>
      </c>
    </row>
    <row r="69" spans="1:8">
      <c r="A69" s="64" t="s">
        <v>3111</v>
      </c>
      <c r="B69" s="8"/>
      <c r="C69" s="8"/>
      <c r="D69" s="8"/>
      <c r="E69" s="8"/>
      <c r="F69" s="8" t="s">
        <v>1195</v>
      </c>
      <c r="G69" s="8">
        <v>-1</v>
      </c>
      <c r="H69" s="8">
        <f t="shared" si="1"/>
        <v>-2.3500000000000005</v>
      </c>
    </row>
    <row r="70" spans="1:8">
      <c r="A70" s="8"/>
      <c r="B70" s="8"/>
      <c r="C70" s="8"/>
      <c r="D70" s="8"/>
      <c r="E70" s="8"/>
      <c r="F70" s="8"/>
      <c r="G70" s="8"/>
      <c r="H70" s="8">
        <f t="shared" si="1"/>
        <v>-2.3500000000000005</v>
      </c>
    </row>
    <row r="71" spans="1:8">
      <c r="A71" s="8" t="s">
        <v>3112</v>
      </c>
      <c r="B71" s="8" t="s">
        <v>3113</v>
      </c>
      <c r="C71" s="8"/>
      <c r="D71" s="8"/>
      <c r="E71" s="8"/>
      <c r="F71" s="8" t="s">
        <v>1190</v>
      </c>
      <c r="G71" s="8">
        <v>1.48</v>
      </c>
      <c r="H71" s="8">
        <f t="shared" si="1"/>
        <v>-0.87000000000000055</v>
      </c>
    </row>
    <row r="72" spans="1:8">
      <c r="A72" s="8" t="s">
        <v>1400</v>
      </c>
      <c r="B72" s="8" t="s">
        <v>3114</v>
      </c>
      <c r="C72" s="8"/>
      <c r="D72" s="8"/>
      <c r="E72" s="8"/>
      <c r="F72" s="8" t="s">
        <v>1250</v>
      </c>
      <c r="G72" s="8">
        <v>0.38</v>
      </c>
      <c r="H72" s="8">
        <f t="shared" si="1"/>
        <v>-0.49000000000000055</v>
      </c>
    </row>
    <row r="73" spans="1:8">
      <c r="A73" s="8"/>
      <c r="B73" s="8"/>
      <c r="C73" s="8"/>
      <c r="D73" s="8"/>
      <c r="E73" s="8"/>
      <c r="F73" s="8"/>
      <c r="G73" s="8"/>
      <c r="H73" s="8">
        <f t="shared" si="1"/>
        <v>-0.49000000000000055</v>
      </c>
    </row>
    <row r="74" spans="1:8">
      <c r="A74" s="8" t="s">
        <v>3057</v>
      </c>
      <c r="B74" s="8" t="s">
        <v>3115</v>
      </c>
      <c r="C74" s="8"/>
      <c r="D74" s="8"/>
      <c r="E74" s="8"/>
      <c r="F74" s="8" t="s">
        <v>1179</v>
      </c>
      <c r="G74" s="8">
        <v>-1</v>
      </c>
      <c r="H74" s="8">
        <f t="shared" si="1"/>
        <v>-1.4900000000000007</v>
      </c>
    </row>
    <row r="75" spans="1:8">
      <c r="A75" s="8" t="s">
        <v>3061</v>
      </c>
      <c r="B75" s="8" t="s">
        <v>3116</v>
      </c>
      <c r="C75" s="8"/>
      <c r="D75" s="8"/>
      <c r="E75" s="8"/>
      <c r="F75" s="8" t="s">
        <v>1195</v>
      </c>
      <c r="G75" s="8">
        <v>-1</v>
      </c>
      <c r="H75" s="8">
        <f t="shared" si="1"/>
        <v>-2.4900000000000007</v>
      </c>
    </row>
    <row r="76" spans="1:8">
      <c r="A76" s="8" t="s">
        <v>1667</v>
      </c>
      <c r="B76" s="8" t="s">
        <v>3117</v>
      </c>
      <c r="C76" s="8"/>
      <c r="D76" s="8"/>
      <c r="E76" s="8"/>
      <c r="F76" s="8" t="s">
        <v>1179</v>
      </c>
      <c r="G76" s="8">
        <v>-1</v>
      </c>
      <c r="H76" s="8">
        <f t="shared" si="1"/>
        <v>-3.4900000000000007</v>
      </c>
    </row>
    <row r="77" spans="1:8">
      <c r="A77" s="8"/>
      <c r="B77" s="8"/>
      <c r="C77" s="8"/>
      <c r="D77" s="8"/>
      <c r="E77" s="8"/>
      <c r="F77" s="8"/>
      <c r="G77" s="8"/>
      <c r="H77" s="8">
        <f t="shared" si="1"/>
        <v>-3.4900000000000007</v>
      </c>
    </row>
    <row r="78" spans="1:8">
      <c r="A78" s="8" t="s">
        <v>3118</v>
      </c>
      <c r="B78" s="8" t="s">
        <v>3119</v>
      </c>
      <c r="C78" s="8"/>
      <c r="D78" s="8"/>
      <c r="E78" s="8"/>
      <c r="F78" s="8" t="s">
        <v>1179</v>
      </c>
      <c r="G78" s="8">
        <v>-2</v>
      </c>
      <c r="H78" s="8">
        <f t="shared" si="1"/>
        <v>-5.49</v>
      </c>
    </row>
    <row r="79" spans="1:8">
      <c r="A79" s="8" t="s">
        <v>3120</v>
      </c>
      <c r="B79" s="8" t="s">
        <v>3121</v>
      </c>
      <c r="C79" s="8"/>
      <c r="D79" s="8"/>
      <c r="E79" s="8"/>
      <c r="F79" s="8" t="s">
        <v>1179</v>
      </c>
      <c r="G79" s="8">
        <v>-2</v>
      </c>
      <c r="H79" s="8">
        <f t="shared" si="1"/>
        <v>-7.49</v>
      </c>
    </row>
    <row r="80" spans="1:8">
      <c r="A80" s="8"/>
      <c r="B80" s="8"/>
      <c r="C80" s="8"/>
      <c r="D80" s="8"/>
      <c r="E80" s="8"/>
      <c r="F80" s="8"/>
      <c r="G80" s="8"/>
      <c r="H80" s="8">
        <f t="shared" si="1"/>
        <v>-7.49</v>
      </c>
    </row>
    <row r="81" spans="1:8">
      <c r="A81" s="8" t="s">
        <v>3122</v>
      </c>
      <c r="B81" s="8" t="s">
        <v>3123</v>
      </c>
      <c r="C81" s="8"/>
      <c r="D81" s="8"/>
      <c r="E81" s="8"/>
      <c r="F81" s="8" t="s">
        <v>1250</v>
      </c>
      <c r="G81" s="8">
        <v>-1</v>
      </c>
      <c r="H81" s="8">
        <f t="shared" si="1"/>
        <v>-8.49</v>
      </c>
    </row>
    <row r="82" spans="1:8" ht="28.5">
      <c r="A82" s="91" t="s">
        <v>1523</v>
      </c>
      <c r="B82" s="91" t="s">
        <v>3124</v>
      </c>
      <c r="C82" s="8"/>
      <c r="D82" s="8"/>
      <c r="E82" s="8"/>
      <c r="F82" s="8" t="s">
        <v>1179</v>
      </c>
      <c r="G82" s="8">
        <v>-2</v>
      </c>
      <c r="H82" s="8">
        <f t="shared" si="1"/>
        <v>-10.49</v>
      </c>
    </row>
    <row r="83" spans="1:8">
      <c r="A83" s="8" t="s">
        <v>3125</v>
      </c>
      <c r="B83" s="8" t="s">
        <v>3126</v>
      </c>
      <c r="C83" s="8"/>
      <c r="D83" s="8"/>
      <c r="E83" s="8"/>
      <c r="F83" s="8" t="s">
        <v>1179</v>
      </c>
      <c r="G83" s="8">
        <v>-1</v>
      </c>
      <c r="H83" s="8">
        <f t="shared" si="1"/>
        <v>-11.49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opLeftCell="A62" workbookViewId="0">
      <selection activeCell="A81" sqref="A1:H81"/>
    </sheetView>
  </sheetViews>
  <sheetFormatPr defaultRowHeight="15"/>
  <sheetData>
    <row r="1" spans="1:9">
      <c r="A1" s="8"/>
      <c r="B1" s="8"/>
      <c r="C1" s="8"/>
      <c r="D1" s="8"/>
      <c r="E1" s="8"/>
      <c r="F1" s="8"/>
      <c r="G1" s="8"/>
      <c r="H1" s="8">
        <v>0</v>
      </c>
      <c r="I1" s="8"/>
    </row>
    <row r="2" spans="1:9" ht="16.5">
      <c r="A2" s="68" t="s">
        <v>3127</v>
      </c>
      <c r="B2" s="8"/>
      <c r="C2" s="8"/>
      <c r="D2" s="8"/>
      <c r="E2" s="8"/>
      <c r="F2" s="8" t="s">
        <v>1190</v>
      </c>
      <c r="G2" s="8">
        <v>5.62</v>
      </c>
      <c r="H2" s="8">
        <f>+H1+G2</f>
        <v>5.62</v>
      </c>
      <c r="I2" s="8"/>
    </row>
    <row r="3" spans="1:9" ht="16.5">
      <c r="A3" s="68" t="s">
        <v>3128</v>
      </c>
      <c r="B3" s="8"/>
      <c r="C3" s="8"/>
      <c r="D3" s="8"/>
      <c r="E3" s="8"/>
      <c r="F3" s="8" t="s">
        <v>1179</v>
      </c>
      <c r="G3" s="8">
        <v>-1</v>
      </c>
      <c r="H3" s="8">
        <f t="shared" ref="H3:H66" si="0">+H2+G3</f>
        <v>4.62</v>
      </c>
      <c r="I3" s="8"/>
    </row>
    <row r="4" spans="1:9">
      <c r="A4" s="8"/>
      <c r="B4" s="8"/>
      <c r="C4" s="8"/>
      <c r="D4" s="8"/>
      <c r="E4" s="8"/>
      <c r="F4" s="8"/>
      <c r="G4" s="8"/>
      <c r="H4" s="8">
        <f t="shared" si="0"/>
        <v>4.62</v>
      </c>
      <c r="I4" s="8"/>
    </row>
    <row r="5" spans="1:9">
      <c r="A5" s="8" t="s">
        <v>3129</v>
      </c>
      <c r="B5" s="8" t="s">
        <v>3130</v>
      </c>
      <c r="C5" s="8"/>
      <c r="D5" s="8"/>
      <c r="E5" s="8"/>
      <c r="F5" s="8" t="s">
        <v>1190</v>
      </c>
      <c r="G5" s="8">
        <v>2.7</v>
      </c>
      <c r="H5" s="8">
        <f t="shared" si="0"/>
        <v>7.32</v>
      </c>
      <c r="I5" s="8"/>
    </row>
    <row r="6" spans="1:9">
      <c r="A6" s="8" t="s">
        <v>1813</v>
      </c>
      <c r="B6" s="8" t="s">
        <v>3131</v>
      </c>
      <c r="C6" s="8"/>
      <c r="D6" s="8"/>
      <c r="E6" s="8"/>
      <c r="F6" s="8" t="s">
        <v>1179</v>
      </c>
      <c r="G6" s="8">
        <v>-2</v>
      </c>
      <c r="H6" s="8">
        <f t="shared" si="0"/>
        <v>5.32</v>
      </c>
      <c r="I6" s="8"/>
    </row>
    <row r="7" spans="1:9">
      <c r="A7" s="8"/>
      <c r="B7" s="8"/>
      <c r="C7" s="8"/>
      <c r="D7" s="8"/>
      <c r="E7" s="8"/>
      <c r="F7" s="8"/>
      <c r="G7" s="8"/>
      <c r="H7" s="8">
        <f t="shared" si="0"/>
        <v>5.32</v>
      </c>
      <c r="I7" s="8"/>
    </row>
    <row r="8" spans="1:9">
      <c r="A8" s="8" t="s">
        <v>2257</v>
      </c>
      <c r="B8" s="8" t="s">
        <v>3132</v>
      </c>
      <c r="C8" s="8"/>
      <c r="D8" s="8"/>
      <c r="E8" s="8"/>
      <c r="F8" s="8" t="s">
        <v>1190</v>
      </c>
      <c r="G8" s="8">
        <v>1.52</v>
      </c>
      <c r="H8" s="8">
        <f t="shared" si="0"/>
        <v>6.84</v>
      </c>
      <c r="I8" s="8"/>
    </row>
    <row r="9" spans="1:9">
      <c r="A9" s="8" t="s">
        <v>2749</v>
      </c>
      <c r="B9" s="8" t="s">
        <v>3133</v>
      </c>
      <c r="C9" s="8"/>
      <c r="D9" s="8"/>
      <c r="E9" s="8"/>
      <c r="F9" s="8" t="s">
        <v>1190</v>
      </c>
      <c r="G9" s="8">
        <v>1.1100000000000001</v>
      </c>
      <c r="H9" s="8">
        <f t="shared" si="0"/>
        <v>7.95</v>
      </c>
      <c r="I9" s="8"/>
    </row>
    <row r="10" spans="1:9">
      <c r="A10" s="8"/>
      <c r="B10" s="8"/>
      <c r="C10" s="8"/>
      <c r="D10" s="8"/>
      <c r="E10" s="8"/>
      <c r="F10" s="8"/>
      <c r="G10" s="8"/>
      <c r="H10" s="8">
        <f t="shared" si="0"/>
        <v>7.95</v>
      </c>
      <c r="I10" s="8"/>
    </row>
    <row r="11" spans="1:9">
      <c r="A11" s="8" t="s">
        <v>3134</v>
      </c>
      <c r="B11" s="8" t="s">
        <v>3135</v>
      </c>
      <c r="C11" s="8"/>
      <c r="D11" s="8"/>
      <c r="E11" s="8"/>
      <c r="F11" s="8" t="s">
        <v>1179</v>
      </c>
      <c r="G11" s="8">
        <v>-1</v>
      </c>
      <c r="H11" s="8">
        <f t="shared" si="0"/>
        <v>6.95</v>
      </c>
      <c r="I11" s="8"/>
    </row>
    <row r="12" spans="1:9">
      <c r="A12" s="8" t="s">
        <v>2834</v>
      </c>
      <c r="B12" s="8" t="s">
        <v>3136</v>
      </c>
      <c r="C12" s="8"/>
      <c r="D12" s="8"/>
      <c r="E12" s="8"/>
      <c r="F12" s="8" t="s">
        <v>1179</v>
      </c>
      <c r="G12" s="8">
        <v>-2</v>
      </c>
      <c r="H12" s="8">
        <f t="shared" si="0"/>
        <v>4.95</v>
      </c>
      <c r="I12" s="8"/>
    </row>
    <row r="13" spans="1:9">
      <c r="A13" s="8" t="s">
        <v>1373</v>
      </c>
      <c r="B13" s="8" t="s">
        <v>3137</v>
      </c>
      <c r="C13" s="8"/>
      <c r="D13" s="8"/>
      <c r="E13" s="8"/>
      <c r="F13" s="8" t="s">
        <v>1190</v>
      </c>
      <c r="G13" s="8">
        <v>2.5099999999999998</v>
      </c>
      <c r="H13" s="8">
        <f t="shared" si="0"/>
        <v>7.46</v>
      </c>
      <c r="I13" s="8"/>
    </row>
    <row r="14" spans="1:9">
      <c r="A14" s="8"/>
      <c r="B14" s="8"/>
      <c r="C14" s="8"/>
      <c r="D14" s="8"/>
      <c r="E14" s="8"/>
      <c r="F14" s="8"/>
      <c r="G14" s="8"/>
      <c r="H14" s="8">
        <f t="shared" si="0"/>
        <v>7.46</v>
      </c>
      <c r="I14" s="8"/>
    </row>
    <row r="15" spans="1:9">
      <c r="A15" s="8" t="s">
        <v>3138</v>
      </c>
      <c r="B15" s="8" t="s">
        <v>3139</v>
      </c>
      <c r="C15" s="8"/>
      <c r="D15" s="8"/>
      <c r="E15" s="8"/>
      <c r="F15" s="8" t="s">
        <v>1190</v>
      </c>
      <c r="G15" s="8">
        <v>2.19</v>
      </c>
      <c r="H15" s="8">
        <f t="shared" si="0"/>
        <v>9.65</v>
      </c>
      <c r="I15" s="8"/>
    </row>
    <row r="16" spans="1:9">
      <c r="A16" s="8" t="s">
        <v>3140</v>
      </c>
      <c r="B16" s="8" t="s">
        <v>3141</v>
      </c>
      <c r="C16" s="8"/>
      <c r="D16" s="8"/>
      <c r="E16" s="8"/>
      <c r="F16" s="8" t="s">
        <v>1179</v>
      </c>
      <c r="G16" s="8">
        <v>-1</v>
      </c>
      <c r="H16" s="8">
        <f t="shared" si="0"/>
        <v>8.65</v>
      </c>
      <c r="I16" s="8"/>
    </row>
    <row r="17" spans="1:9">
      <c r="A17" s="8" t="s">
        <v>3142</v>
      </c>
      <c r="B17" s="8" t="s">
        <v>3143</v>
      </c>
      <c r="C17" s="8"/>
      <c r="D17" s="8"/>
      <c r="E17" s="8"/>
      <c r="F17" s="8" t="s">
        <v>1179</v>
      </c>
      <c r="G17" s="8">
        <v>-1</v>
      </c>
      <c r="H17" s="8">
        <f t="shared" si="0"/>
        <v>7.65</v>
      </c>
      <c r="I17" s="8"/>
    </row>
    <row r="18" spans="1:9">
      <c r="A18" s="8" t="s">
        <v>1686</v>
      </c>
      <c r="B18" s="8" t="s">
        <v>2097</v>
      </c>
      <c r="C18" s="8"/>
      <c r="D18" s="8"/>
      <c r="E18" s="8"/>
      <c r="F18" s="8" t="s">
        <v>1179</v>
      </c>
      <c r="G18" s="8">
        <v>-1</v>
      </c>
      <c r="H18" s="8">
        <f t="shared" si="0"/>
        <v>6.65</v>
      </c>
      <c r="I18" s="8"/>
    </row>
    <row r="19" spans="1:9">
      <c r="A19" s="8" t="s">
        <v>1718</v>
      </c>
      <c r="B19" s="8" t="s">
        <v>3144</v>
      </c>
      <c r="C19" s="8"/>
      <c r="D19" s="8"/>
      <c r="E19" s="8"/>
      <c r="F19" s="8" t="s">
        <v>1195</v>
      </c>
      <c r="G19" s="8">
        <v>2.8</v>
      </c>
      <c r="H19" s="8">
        <f t="shared" si="0"/>
        <v>9.4499999999999993</v>
      </c>
      <c r="I19" s="8"/>
    </row>
    <row r="20" spans="1:9">
      <c r="A20" s="8"/>
      <c r="B20" s="8"/>
      <c r="C20" s="8"/>
      <c r="D20" s="8"/>
      <c r="E20" s="8"/>
      <c r="F20" s="8"/>
      <c r="G20" s="8"/>
      <c r="H20" s="8">
        <f t="shared" si="0"/>
        <v>9.4499999999999993</v>
      </c>
      <c r="I20" s="8"/>
    </row>
    <row r="21" spans="1:9">
      <c r="A21" s="8" t="s">
        <v>3145</v>
      </c>
      <c r="B21" s="8" t="s">
        <v>3146</v>
      </c>
      <c r="C21" s="8"/>
      <c r="D21" s="8"/>
      <c r="E21" s="8"/>
      <c r="F21" s="8" t="s">
        <v>1179</v>
      </c>
      <c r="G21" s="8">
        <v>-1</v>
      </c>
      <c r="H21" s="8">
        <f t="shared" si="0"/>
        <v>8.4499999999999993</v>
      </c>
      <c r="I21" s="8"/>
    </row>
    <row r="22" spans="1:9">
      <c r="A22" s="8" t="s">
        <v>3147</v>
      </c>
      <c r="B22" s="8" t="s">
        <v>3148</v>
      </c>
      <c r="C22" s="8"/>
      <c r="D22" s="8"/>
      <c r="E22" s="8"/>
      <c r="F22" s="8" t="s">
        <v>1179</v>
      </c>
      <c r="G22" s="8">
        <v>-2</v>
      </c>
      <c r="H22" s="8">
        <f t="shared" si="0"/>
        <v>6.4499999999999993</v>
      </c>
      <c r="I22" s="8"/>
    </row>
    <row r="23" spans="1:9">
      <c r="A23" s="8"/>
      <c r="B23" s="8"/>
      <c r="C23" s="8"/>
      <c r="D23" s="8"/>
      <c r="E23" s="8"/>
      <c r="F23" s="8"/>
      <c r="G23" s="8"/>
      <c r="H23" s="8">
        <f t="shared" si="0"/>
        <v>6.4499999999999993</v>
      </c>
      <c r="I23" s="8"/>
    </row>
    <row r="24" spans="1:9">
      <c r="A24" s="98" t="s">
        <v>3149</v>
      </c>
      <c r="B24" s="8" t="s">
        <v>3150</v>
      </c>
      <c r="C24" s="8"/>
      <c r="D24" s="8"/>
      <c r="E24" s="8"/>
      <c r="F24" s="8" t="s">
        <v>1195</v>
      </c>
      <c r="G24" s="8">
        <v>-0.28000000000000003</v>
      </c>
      <c r="H24" s="8">
        <f t="shared" si="0"/>
        <v>6.169999999999999</v>
      </c>
      <c r="I24" s="8"/>
    </row>
    <row r="25" spans="1:9">
      <c r="A25" s="8" t="s">
        <v>2834</v>
      </c>
      <c r="B25" s="8" t="s">
        <v>3151</v>
      </c>
      <c r="C25" s="8"/>
      <c r="D25" s="8"/>
      <c r="E25" s="8"/>
      <c r="F25" s="8" t="s">
        <v>1179</v>
      </c>
      <c r="G25" s="8">
        <v>-2</v>
      </c>
      <c r="H25" s="8">
        <f t="shared" si="0"/>
        <v>4.169999999999999</v>
      </c>
      <c r="I25" s="8"/>
    </row>
    <row r="26" spans="1:9">
      <c r="A26" s="8" t="s">
        <v>3152</v>
      </c>
      <c r="B26" s="8" t="s">
        <v>3153</v>
      </c>
      <c r="C26" s="8"/>
      <c r="D26" s="8"/>
      <c r="E26" s="8"/>
      <c r="F26" s="8" t="s">
        <v>1190</v>
      </c>
      <c r="G26" s="8">
        <v>19.399999999999999</v>
      </c>
      <c r="H26" s="8">
        <f t="shared" si="0"/>
        <v>23.569999999999997</v>
      </c>
      <c r="I26" s="8"/>
    </row>
    <row r="27" spans="1:9">
      <c r="A27" s="8" t="s">
        <v>3154</v>
      </c>
      <c r="B27" s="8" t="s">
        <v>3155</v>
      </c>
      <c r="C27" s="8"/>
      <c r="D27" s="8"/>
      <c r="E27" s="8"/>
      <c r="F27" s="8" t="s">
        <v>1179</v>
      </c>
      <c r="G27" s="8">
        <v>-1</v>
      </c>
      <c r="H27" s="8">
        <f t="shared" si="0"/>
        <v>22.569999999999997</v>
      </c>
      <c r="I27" s="8"/>
    </row>
    <row r="28" spans="1:9">
      <c r="A28" s="8"/>
      <c r="B28" s="8"/>
      <c r="C28" s="8"/>
      <c r="D28" s="8"/>
      <c r="E28" s="8"/>
      <c r="F28" s="8"/>
      <c r="G28" s="8"/>
      <c r="H28" s="8">
        <f t="shared" si="0"/>
        <v>22.569999999999997</v>
      </c>
      <c r="I28" s="8"/>
    </row>
    <row r="29" spans="1:9">
      <c r="A29" s="8" t="s">
        <v>1497</v>
      </c>
      <c r="B29" s="8" t="s">
        <v>3156</v>
      </c>
      <c r="C29" s="8"/>
      <c r="D29" s="8"/>
      <c r="E29" s="8"/>
      <c r="F29" s="8" t="s">
        <v>1190</v>
      </c>
      <c r="G29" s="8">
        <v>3.4</v>
      </c>
      <c r="H29" s="8">
        <f t="shared" si="0"/>
        <v>25.969999999999995</v>
      </c>
      <c r="I29" s="8"/>
    </row>
    <row r="30" spans="1:9">
      <c r="A30" s="8" t="s">
        <v>3157</v>
      </c>
      <c r="B30" s="8" t="s">
        <v>3158</v>
      </c>
      <c r="C30" s="8"/>
      <c r="D30" s="8"/>
      <c r="E30" s="8"/>
      <c r="F30" s="8" t="s">
        <v>1190</v>
      </c>
      <c r="G30" s="8">
        <v>1.91</v>
      </c>
      <c r="H30" s="8">
        <f t="shared" si="0"/>
        <v>27.879999999999995</v>
      </c>
      <c r="I30" s="8"/>
    </row>
    <row r="31" spans="1:9">
      <c r="A31" s="8"/>
      <c r="B31" s="8"/>
      <c r="C31" s="8"/>
      <c r="D31" s="8"/>
      <c r="E31" s="8"/>
      <c r="F31" s="8"/>
      <c r="G31" s="8"/>
      <c r="H31" s="8">
        <f t="shared" si="0"/>
        <v>27.879999999999995</v>
      </c>
      <c r="I31" s="8"/>
    </row>
    <row r="32" spans="1:9">
      <c r="A32" s="8" t="s">
        <v>2837</v>
      </c>
      <c r="B32" s="8" t="s">
        <v>3159</v>
      </c>
      <c r="C32" s="8"/>
      <c r="D32" s="8"/>
      <c r="E32" s="8"/>
      <c r="F32" s="8" t="s">
        <v>1179</v>
      </c>
      <c r="G32" s="8">
        <v>-1</v>
      </c>
      <c r="H32" s="8">
        <f t="shared" si="0"/>
        <v>26.879999999999995</v>
      </c>
      <c r="I32" s="8"/>
    </row>
    <row r="33" spans="1:9">
      <c r="A33" s="8" t="s">
        <v>3023</v>
      </c>
      <c r="B33" s="8" t="s">
        <v>3160</v>
      </c>
      <c r="C33" s="8"/>
      <c r="D33" s="8"/>
      <c r="E33" s="8"/>
      <c r="F33" s="8" t="s">
        <v>1179</v>
      </c>
      <c r="G33" s="8">
        <v>-1</v>
      </c>
      <c r="H33" s="8">
        <f t="shared" si="0"/>
        <v>25.879999999999995</v>
      </c>
      <c r="I33" s="8"/>
    </row>
    <row r="34" spans="1:9">
      <c r="A34" s="8" t="s">
        <v>3161</v>
      </c>
      <c r="B34" s="8" t="s">
        <v>3162</v>
      </c>
      <c r="C34" s="8"/>
      <c r="D34" s="8"/>
      <c r="E34" s="8"/>
      <c r="F34" s="8" t="s">
        <v>1190</v>
      </c>
      <c r="G34" s="8">
        <v>8.91</v>
      </c>
      <c r="H34" s="8">
        <f t="shared" si="0"/>
        <v>34.789999999999992</v>
      </c>
      <c r="I34" s="8"/>
    </row>
    <row r="35" spans="1:9">
      <c r="A35" s="8" t="s">
        <v>1555</v>
      </c>
      <c r="B35" s="8" t="s">
        <v>3163</v>
      </c>
      <c r="C35" s="8"/>
      <c r="D35" s="8"/>
      <c r="E35" s="8"/>
      <c r="F35" s="8" t="s">
        <v>1179</v>
      </c>
      <c r="G35" s="8">
        <v>-1</v>
      </c>
      <c r="H35" s="8">
        <f t="shared" si="0"/>
        <v>33.789999999999992</v>
      </c>
      <c r="I35" s="8"/>
    </row>
    <row r="36" spans="1:9">
      <c r="A36" s="8"/>
      <c r="B36" s="8"/>
      <c r="C36" s="8"/>
      <c r="D36" s="8"/>
      <c r="E36" s="8"/>
      <c r="F36" s="8"/>
      <c r="G36" s="8"/>
      <c r="H36" s="8">
        <f t="shared" si="0"/>
        <v>33.789999999999992</v>
      </c>
      <c r="I36" s="8"/>
    </row>
    <row r="37" spans="1:9">
      <c r="A37" s="8" t="s">
        <v>1799</v>
      </c>
      <c r="B37" s="8" t="s">
        <v>3164</v>
      </c>
      <c r="C37" s="8"/>
      <c r="D37" s="8"/>
      <c r="E37" s="8"/>
      <c r="F37" s="8" t="s">
        <v>1179</v>
      </c>
      <c r="G37" s="8">
        <v>-2</v>
      </c>
      <c r="H37" s="8">
        <f t="shared" si="0"/>
        <v>31.789999999999992</v>
      </c>
      <c r="I37" s="8"/>
    </row>
    <row r="38" spans="1:9">
      <c r="A38" s="8" t="s">
        <v>3057</v>
      </c>
      <c r="B38" s="8" t="s">
        <v>3165</v>
      </c>
      <c r="C38" s="8"/>
      <c r="D38" s="8"/>
      <c r="E38" s="8"/>
      <c r="F38" s="8" t="s">
        <v>1190</v>
      </c>
      <c r="G38" s="8">
        <v>5.84</v>
      </c>
      <c r="H38" s="8">
        <f t="shared" si="0"/>
        <v>37.629999999999995</v>
      </c>
      <c r="I38" s="8"/>
    </row>
    <row r="39" spans="1:9">
      <c r="A39" s="8" t="s">
        <v>3166</v>
      </c>
      <c r="B39" s="8" t="s">
        <v>3167</v>
      </c>
      <c r="C39" s="8"/>
      <c r="D39" s="8"/>
      <c r="E39" s="8"/>
      <c r="F39" s="8" t="s">
        <v>1179</v>
      </c>
      <c r="G39" s="8">
        <v>-1</v>
      </c>
      <c r="H39" s="8">
        <f t="shared" si="0"/>
        <v>36.629999999999995</v>
      </c>
      <c r="I39" s="8"/>
    </row>
    <row r="40" spans="1:9">
      <c r="A40" s="8" t="s">
        <v>3168</v>
      </c>
      <c r="B40" s="8" t="s">
        <v>538</v>
      </c>
      <c r="C40" s="8"/>
      <c r="D40" s="8"/>
      <c r="E40" s="8"/>
      <c r="F40" s="8" t="s">
        <v>1190</v>
      </c>
      <c r="G40" s="8">
        <v>1.59</v>
      </c>
      <c r="H40" s="8">
        <f t="shared" si="0"/>
        <v>38.22</v>
      </c>
      <c r="I40" s="8"/>
    </row>
    <row r="41" spans="1:9">
      <c r="A41" s="8"/>
      <c r="B41" s="8"/>
      <c r="C41" s="8"/>
      <c r="D41" s="8"/>
      <c r="E41" s="8"/>
      <c r="F41" s="8"/>
      <c r="G41" s="8"/>
      <c r="H41" s="8">
        <f t="shared" si="0"/>
        <v>38.22</v>
      </c>
      <c r="I41" s="8"/>
    </row>
    <row r="42" spans="1:9">
      <c r="A42" s="8" t="s">
        <v>1623</v>
      </c>
      <c r="B42" s="8" t="s">
        <v>3169</v>
      </c>
      <c r="C42" s="8"/>
      <c r="D42" s="8"/>
      <c r="E42" s="8"/>
      <c r="F42" s="8" t="s">
        <v>1179</v>
      </c>
      <c r="G42" s="8">
        <v>-1</v>
      </c>
      <c r="H42" s="8">
        <f t="shared" si="0"/>
        <v>37.22</v>
      </c>
      <c r="I42" s="8"/>
    </row>
    <row r="43" spans="1:9">
      <c r="A43" s="8" t="s">
        <v>1628</v>
      </c>
      <c r="B43" s="8" t="s">
        <v>3046</v>
      </c>
      <c r="C43" s="8"/>
      <c r="D43" s="8"/>
      <c r="E43" s="8"/>
      <c r="F43" s="8" t="s">
        <v>1179</v>
      </c>
      <c r="G43" s="8">
        <v>-2</v>
      </c>
      <c r="H43" s="8">
        <f t="shared" si="0"/>
        <v>35.22</v>
      </c>
      <c r="I43" s="8"/>
    </row>
    <row r="44" spans="1:9">
      <c r="A44" s="8"/>
      <c r="B44" s="8"/>
      <c r="C44" s="8"/>
      <c r="D44" s="8"/>
      <c r="E44" s="8"/>
      <c r="F44" s="8"/>
      <c r="G44" s="8"/>
      <c r="H44" s="8">
        <f t="shared" si="0"/>
        <v>35.22</v>
      </c>
      <c r="I44" s="8"/>
    </row>
    <row r="45" spans="1:9">
      <c r="A45" s="99">
        <v>2.5499999999999998</v>
      </c>
      <c r="B45" s="99" t="s">
        <v>2</v>
      </c>
      <c r="C45" s="99">
        <v>5</v>
      </c>
      <c r="D45" s="56" t="s">
        <v>3170</v>
      </c>
      <c r="E45" s="8"/>
      <c r="F45" s="8" t="s">
        <v>1179</v>
      </c>
      <c r="G45" s="8">
        <v>-1</v>
      </c>
      <c r="H45" s="8">
        <f t="shared" si="0"/>
        <v>34.22</v>
      </c>
      <c r="I45" s="8"/>
    </row>
    <row r="46" spans="1:9" ht="45">
      <c r="A46" s="99">
        <v>1.1000000000000001</v>
      </c>
      <c r="B46" s="99" t="s">
        <v>2</v>
      </c>
      <c r="C46" s="99">
        <v>4</v>
      </c>
      <c r="D46" s="56" t="s">
        <v>3171</v>
      </c>
      <c r="E46" s="8"/>
      <c r="F46" s="8" t="s">
        <v>1190</v>
      </c>
      <c r="G46" s="8">
        <v>3.96</v>
      </c>
      <c r="H46" s="8">
        <f t="shared" si="0"/>
        <v>38.18</v>
      </c>
      <c r="I46" s="8"/>
    </row>
    <row r="47" spans="1:9" ht="60">
      <c r="A47" s="99">
        <v>3.2</v>
      </c>
      <c r="B47" s="99" t="s">
        <v>3172</v>
      </c>
      <c r="C47" s="99">
        <v>5</v>
      </c>
      <c r="D47" s="56" t="s">
        <v>3173</v>
      </c>
      <c r="E47" s="8"/>
      <c r="F47" s="8" t="s">
        <v>1250</v>
      </c>
      <c r="G47" s="8">
        <v>-1</v>
      </c>
      <c r="H47" s="8">
        <f t="shared" si="0"/>
        <v>37.18</v>
      </c>
      <c r="I47" s="8"/>
    </row>
    <row r="48" spans="1:9" ht="30">
      <c r="A48" s="99">
        <v>1.45</v>
      </c>
      <c r="B48" s="99" t="s">
        <v>2</v>
      </c>
      <c r="C48" s="99">
        <v>5</v>
      </c>
      <c r="D48" s="56" t="s">
        <v>3174</v>
      </c>
      <c r="E48" s="8"/>
      <c r="F48" s="8" t="s">
        <v>1250</v>
      </c>
      <c r="G48" s="8">
        <v>-1</v>
      </c>
      <c r="H48" s="8">
        <f t="shared" si="0"/>
        <v>36.18</v>
      </c>
      <c r="I48" s="8"/>
    </row>
    <row r="49" spans="1:9">
      <c r="A49" s="8"/>
      <c r="B49" s="8"/>
      <c r="C49" s="8"/>
      <c r="D49" s="8"/>
      <c r="E49" s="8"/>
      <c r="F49" s="8"/>
      <c r="G49" s="8"/>
      <c r="H49" s="8">
        <f t="shared" si="0"/>
        <v>36.18</v>
      </c>
      <c r="I49" s="8"/>
    </row>
    <row r="50" spans="1:9" ht="28.5">
      <c r="A50" s="8" t="s">
        <v>3088</v>
      </c>
      <c r="B50" s="100" t="s">
        <v>3175</v>
      </c>
      <c r="C50" s="8"/>
      <c r="D50" s="8"/>
      <c r="E50" s="8"/>
      <c r="F50" s="8" t="s">
        <v>1179</v>
      </c>
      <c r="G50" s="8">
        <v>-1</v>
      </c>
      <c r="H50" s="8">
        <f t="shared" si="0"/>
        <v>35.18</v>
      </c>
      <c r="I50" s="8"/>
    </row>
    <row r="51" spans="1:9">
      <c r="A51" s="8"/>
      <c r="B51" s="8"/>
      <c r="C51" s="8"/>
      <c r="D51" s="8"/>
      <c r="E51" s="8"/>
      <c r="F51" s="8"/>
      <c r="G51" s="8"/>
      <c r="H51" s="8">
        <f t="shared" si="0"/>
        <v>35.18</v>
      </c>
      <c r="I51" s="8"/>
    </row>
    <row r="52" spans="1:9" ht="42.75">
      <c r="A52" s="8" t="s">
        <v>2183</v>
      </c>
      <c r="B52" s="100" t="s">
        <v>192</v>
      </c>
      <c r="C52" s="8"/>
      <c r="D52" s="8"/>
      <c r="E52" s="8"/>
      <c r="F52" s="8" t="s">
        <v>1250</v>
      </c>
      <c r="G52" s="8">
        <v>0.56000000000000005</v>
      </c>
      <c r="H52" s="8">
        <f t="shared" si="0"/>
        <v>35.74</v>
      </c>
      <c r="I52" s="8"/>
    </row>
    <row r="53" spans="1:9">
      <c r="A53" s="8"/>
      <c r="B53" s="8"/>
      <c r="C53" s="8"/>
      <c r="D53" s="8"/>
      <c r="E53" s="8"/>
      <c r="F53" s="8"/>
      <c r="G53" s="8"/>
      <c r="H53" s="8">
        <f t="shared" si="0"/>
        <v>35.74</v>
      </c>
      <c r="I53" s="8"/>
    </row>
    <row r="54" spans="1:9">
      <c r="A54" s="8" t="s">
        <v>3176</v>
      </c>
      <c r="B54" s="8" t="s">
        <v>3177</v>
      </c>
      <c r="C54" s="8"/>
      <c r="D54" s="8"/>
      <c r="E54" s="8"/>
      <c r="F54" s="8" t="s">
        <v>1195</v>
      </c>
      <c r="G54" s="8">
        <v>-1</v>
      </c>
      <c r="H54" s="8">
        <f t="shared" si="0"/>
        <v>34.74</v>
      </c>
      <c r="I54" s="8"/>
    </row>
    <row r="55" spans="1:9">
      <c r="A55" s="8" t="s">
        <v>3140</v>
      </c>
      <c r="B55" s="8" t="s">
        <v>3178</v>
      </c>
      <c r="C55" s="8"/>
      <c r="D55" s="8"/>
      <c r="E55" s="8"/>
      <c r="F55" s="8" t="s">
        <v>1190</v>
      </c>
      <c r="G55" s="8">
        <v>5.2</v>
      </c>
      <c r="H55" s="8">
        <f t="shared" si="0"/>
        <v>39.940000000000005</v>
      </c>
      <c r="I55" s="8"/>
    </row>
    <row r="56" spans="1:9">
      <c r="A56" s="8" t="s">
        <v>2566</v>
      </c>
      <c r="B56" s="8" t="s">
        <v>3179</v>
      </c>
      <c r="C56" s="8"/>
      <c r="D56" s="8"/>
      <c r="E56" s="8"/>
      <c r="F56" s="8" t="s">
        <v>1195</v>
      </c>
      <c r="G56" s="8">
        <v>-1</v>
      </c>
      <c r="H56" s="8">
        <f t="shared" si="0"/>
        <v>38.940000000000005</v>
      </c>
      <c r="I56" s="8"/>
    </row>
    <row r="57" spans="1:9">
      <c r="A57" s="8"/>
      <c r="B57" s="8"/>
      <c r="C57" s="8"/>
      <c r="D57" s="8"/>
      <c r="E57" s="8"/>
      <c r="F57" s="8"/>
      <c r="G57" s="8"/>
      <c r="H57" s="8">
        <f t="shared" si="0"/>
        <v>38.940000000000005</v>
      </c>
      <c r="I57" s="8"/>
    </row>
    <row r="58" spans="1:9" ht="42.75">
      <c r="A58" s="95" t="s">
        <v>1457</v>
      </c>
      <c r="B58" s="187" t="s">
        <v>3180</v>
      </c>
      <c r="C58" s="187"/>
      <c r="D58" s="187"/>
      <c r="E58" s="8"/>
      <c r="F58" s="8" t="s">
        <v>1179</v>
      </c>
      <c r="G58" s="8">
        <v>-2</v>
      </c>
      <c r="H58" s="8">
        <f t="shared" si="0"/>
        <v>36.940000000000005</v>
      </c>
      <c r="I58" s="8"/>
    </row>
    <row r="59" spans="1:9">
      <c r="A59" s="8"/>
      <c r="B59" s="8"/>
      <c r="C59" s="8"/>
      <c r="D59" s="8"/>
      <c r="E59" s="8"/>
      <c r="F59" s="8"/>
      <c r="G59" s="8"/>
      <c r="H59" s="8">
        <f t="shared" si="0"/>
        <v>36.940000000000005</v>
      </c>
      <c r="I59" s="8"/>
    </row>
    <row r="60" spans="1:9">
      <c r="A60" s="8" t="s">
        <v>1497</v>
      </c>
      <c r="B60" s="8" t="s">
        <v>3181</v>
      </c>
      <c r="C60" s="8"/>
      <c r="D60" s="8"/>
      <c r="E60" s="8"/>
      <c r="F60" s="8" t="s">
        <v>1190</v>
      </c>
      <c r="G60" s="8">
        <v>4.1900000000000004</v>
      </c>
      <c r="H60" s="8">
        <f t="shared" si="0"/>
        <v>41.13</v>
      </c>
      <c r="I60" s="8"/>
    </row>
    <row r="61" spans="1:9">
      <c r="A61" s="8" t="s">
        <v>2233</v>
      </c>
      <c r="B61" s="8" t="s">
        <v>3182</v>
      </c>
      <c r="C61" s="8"/>
      <c r="D61" s="8"/>
      <c r="E61" s="8"/>
      <c r="F61" s="8" t="s">
        <v>498</v>
      </c>
      <c r="G61" s="8">
        <v>0</v>
      </c>
      <c r="H61" s="8">
        <f t="shared" si="0"/>
        <v>41.13</v>
      </c>
      <c r="I61" s="8"/>
    </row>
    <row r="62" spans="1:9">
      <c r="A62" s="8" t="s">
        <v>1453</v>
      </c>
      <c r="B62" s="8" t="s">
        <v>3183</v>
      </c>
      <c r="C62" s="8"/>
      <c r="D62" s="8"/>
      <c r="E62" s="8"/>
      <c r="F62" s="8" t="s">
        <v>1179</v>
      </c>
      <c r="G62" s="8">
        <v>-2</v>
      </c>
      <c r="H62" s="8">
        <f t="shared" si="0"/>
        <v>39.130000000000003</v>
      </c>
      <c r="I62" s="8"/>
    </row>
    <row r="63" spans="1:9">
      <c r="A63" s="8" t="s">
        <v>1626</v>
      </c>
      <c r="B63" s="8" t="s">
        <v>3184</v>
      </c>
      <c r="C63" s="8"/>
      <c r="D63" s="8"/>
      <c r="E63" s="8"/>
      <c r="F63" s="8" t="s">
        <v>1195</v>
      </c>
      <c r="G63" s="8">
        <v>0.17</v>
      </c>
      <c r="H63" s="8">
        <f t="shared" si="0"/>
        <v>39.300000000000004</v>
      </c>
      <c r="I63" s="8"/>
    </row>
    <row r="64" spans="1:9">
      <c r="A64" s="8"/>
      <c r="B64" s="8"/>
      <c r="C64" s="8"/>
      <c r="D64" s="8"/>
      <c r="E64" s="8"/>
      <c r="F64" s="8"/>
      <c r="G64" s="8"/>
      <c r="H64" s="8">
        <f t="shared" si="0"/>
        <v>39.300000000000004</v>
      </c>
      <c r="I64" s="8"/>
    </row>
    <row r="65" spans="1:9">
      <c r="A65" s="8" t="s">
        <v>3185</v>
      </c>
      <c r="B65" s="8" t="s">
        <v>3144</v>
      </c>
      <c r="C65" s="8"/>
      <c r="D65" s="8"/>
      <c r="E65" s="8"/>
      <c r="F65" s="8" t="s">
        <v>1190</v>
      </c>
      <c r="G65" s="8">
        <v>6.4</v>
      </c>
      <c r="H65" s="8">
        <f t="shared" si="0"/>
        <v>45.7</v>
      </c>
      <c r="I65" s="8"/>
    </row>
    <row r="66" spans="1:9">
      <c r="A66" s="8"/>
      <c r="B66" s="8"/>
      <c r="C66" s="8"/>
      <c r="D66" s="8"/>
      <c r="E66" s="8"/>
      <c r="F66" s="8"/>
      <c r="G66" s="8"/>
      <c r="H66" s="8">
        <f t="shared" si="0"/>
        <v>45.7</v>
      </c>
      <c r="I66" s="8"/>
    </row>
    <row r="67" spans="1:9">
      <c r="A67" s="8" t="s">
        <v>3166</v>
      </c>
      <c r="B67" s="8" t="s">
        <v>3186</v>
      </c>
      <c r="C67" s="8"/>
      <c r="D67" s="8"/>
      <c r="E67" s="8"/>
      <c r="F67" s="8" t="s">
        <v>1179</v>
      </c>
      <c r="G67" s="8">
        <v>-1</v>
      </c>
      <c r="H67" s="8">
        <f t="shared" ref="H67:H81" si="1">+H66+G67</f>
        <v>44.7</v>
      </c>
      <c r="I67" s="8"/>
    </row>
    <row r="68" spans="1:9">
      <c r="A68" s="8" t="s">
        <v>1493</v>
      </c>
      <c r="B68" s="8" t="s">
        <v>2923</v>
      </c>
      <c r="C68" s="8"/>
      <c r="D68" s="8"/>
      <c r="E68" s="8"/>
      <c r="F68" s="8" t="s">
        <v>1179</v>
      </c>
      <c r="G68" s="8">
        <v>-1</v>
      </c>
      <c r="H68" s="8">
        <f t="shared" si="1"/>
        <v>43.7</v>
      </c>
      <c r="I68" s="8"/>
    </row>
    <row r="69" spans="1:9">
      <c r="A69" s="8"/>
      <c r="B69" s="8"/>
      <c r="C69" s="8"/>
      <c r="D69" s="8"/>
      <c r="E69" s="8"/>
      <c r="F69" s="8"/>
      <c r="G69" s="8"/>
      <c r="H69" s="8">
        <f t="shared" si="1"/>
        <v>43.7</v>
      </c>
      <c r="I69" s="8"/>
    </row>
    <row r="70" spans="1:9">
      <c r="A70" s="8" t="s">
        <v>2979</v>
      </c>
      <c r="B70" s="8" t="s">
        <v>3187</v>
      </c>
      <c r="C70" s="8"/>
      <c r="D70" s="8"/>
      <c r="E70" s="8"/>
      <c r="F70" s="8" t="s">
        <v>1190</v>
      </c>
      <c r="G70" s="8">
        <v>1.1200000000000001</v>
      </c>
      <c r="H70" s="8">
        <f t="shared" si="1"/>
        <v>44.82</v>
      </c>
      <c r="I70" s="8"/>
    </row>
    <row r="71" spans="1:9">
      <c r="A71" s="8" t="s">
        <v>3188</v>
      </c>
      <c r="B71" s="8" t="s">
        <v>3174</v>
      </c>
      <c r="C71" s="8"/>
      <c r="D71" s="8"/>
      <c r="E71" s="8"/>
      <c r="F71" s="8" t="s">
        <v>1190</v>
      </c>
      <c r="G71" s="8">
        <v>1.4</v>
      </c>
      <c r="H71" s="8">
        <f t="shared" si="1"/>
        <v>46.22</v>
      </c>
      <c r="I71" s="8"/>
    </row>
    <row r="72" spans="1:9">
      <c r="A72" s="8" t="s">
        <v>3189</v>
      </c>
      <c r="B72" s="8" t="s">
        <v>3190</v>
      </c>
      <c r="C72" s="8"/>
      <c r="D72" s="8"/>
      <c r="E72" s="8"/>
      <c r="F72" s="8" t="s">
        <v>1179</v>
      </c>
      <c r="G72" s="8">
        <v>-1</v>
      </c>
      <c r="H72" s="8">
        <f t="shared" si="1"/>
        <v>45.22</v>
      </c>
      <c r="I72" s="8"/>
    </row>
    <row r="73" spans="1:9">
      <c r="A73" s="8" t="s">
        <v>3191</v>
      </c>
      <c r="B73" s="8" t="s">
        <v>3192</v>
      </c>
      <c r="C73" s="8"/>
      <c r="D73" s="8"/>
      <c r="E73" s="8"/>
      <c r="F73" s="8" t="s">
        <v>1195</v>
      </c>
      <c r="G73" s="8">
        <v>-1</v>
      </c>
      <c r="H73" s="8">
        <f t="shared" si="1"/>
        <v>44.22</v>
      </c>
      <c r="I73" s="8"/>
    </row>
    <row r="74" spans="1:9">
      <c r="A74" s="8" t="s">
        <v>2749</v>
      </c>
      <c r="B74" s="8" t="s">
        <v>3193</v>
      </c>
      <c r="C74" s="8"/>
      <c r="D74" s="8"/>
      <c r="E74" s="8"/>
      <c r="F74" s="8" t="s">
        <v>1179</v>
      </c>
      <c r="G74" s="8">
        <v>-1</v>
      </c>
      <c r="H74" s="8">
        <f t="shared" si="1"/>
        <v>43.22</v>
      </c>
      <c r="I74" s="8"/>
    </row>
    <row r="75" spans="1:9">
      <c r="A75" s="8"/>
      <c r="B75" s="8"/>
      <c r="C75" s="8"/>
      <c r="D75" s="8"/>
      <c r="E75" s="8"/>
      <c r="F75" s="8"/>
      <c r="G75" s="8"/>
      <c r="H75" s="8">
        <f t="shared" si="1"/>
        <v>43.22</v>
      </c>
      <c r="I75" s="8"/>
    </row>
    <row r="76" spans="1:9">
      <c r="A76" s="8" t="s">
        <v>3194</v>
      </c>
      <c r="B76" s="8" t="s">
        <v>3195</v>
      </c>
      <c r="C76" s="8"/>
      <c r="D76" s="8"/>
      <c r="E76" s="8"/>
      <c r="F76" s="8" t="s">
        <v>1195</v>
      </c>
      <c r="G76" s="8">
        <v>0.44</v>
      </c>
      <c r="H76" s="8">
        <f t="shared" si="1"/>
        <v>43.66</v>
      </c>
      <c r="I76" s="8"/>
    </row>
    <row r="77" spans="1:9">
      <c r="A77" s="8" t="s">
        <v>3196</v>
      </c>
      <c r="B77" s="8" t="s">
        <v>3197</v>
      </c>
      <c r="C77" s="8"/>
      <c r="D77" s="8"/>
      <c r="E77" s="8"/>
      <c r="F77" s="8" t="s">
        <v>1190</v>
      </c>
      <c r="G77" s="8">
        <v>1.78</v>
      </c>
      <c r="H77" s="8">
        <f t="shared" si="1"/>
        <v>45.44</v>
      </c>
      <c r="I77" s="8"/>
    </row>
    <row r="78" spans="1:9">
      <c r="A78" s="8" t="s">
        <v>2714</v>
      </c>
      <c r="B78" s="8" t="s">
        <v>3198</v>
      </c>
      <c r="C78" s="8"/>
      <c r="D78" s="8"/>
      <c r="E78" s="8"/>
      <c r="F78" s="8" t="s">
        <v>1179</v>
      </c>
      <c r="G78" s="8">
        <v>-1</v>
      </c>
      <c r="H78" s="8">
        <f t="shared" si="1"/>
        <v>44.44</v>
      </c>
      <c r="I78" s="8"/>
    </row>
    <row r="79" spans="1:9">
      <c r="A79" s="8" t="s">
        <v>2716</v>
      </c>
      <c r="B79" s="8" t="s">
        <v>3199</v>
      </c>
      <c r="C79" s="8"/>
      <c r="D79" s="8"/>
      <c r="E79" s="8"/>
      <c r="F79" s="8" t="s">
        <v>1179</v>
      </c>
      <c r="G79" s="8">
        <v>-1</v>
      </c>
      <c r="H79" s="8">
        <f t="shared" si="1"/>
        <v>43.44</v>
      </c>
      <c r="I79" s="8"/>
    </row>
    <row r="80" spans="1:9">
      <c r="A80" s="8" t="s">
        <v>3200</v>
      </c>
      <c r="B80" s="8" t="s">
        <v>3201</v>
      </c>
      <c r="C80" s="8"/>
      <c r="D80" s="8"/>
      <c r="E80" s="8"/>
      <c r="F80" s="8" t="s">
        <v>1179</v>
      </c>
      <c r="G80" s="8">
        <v>-1</v>
      </c>
      <c r="H80" s="8">
        <f t="shared" si="1"/>
        <v>42.44</v>
      </c>
      <c r="I80" s="8"/>
    </row>
    <row r="81" spans="1:9">
      <c r="A81" s="8" t="s">
        <v>1626</v>
      </c>
      <c r="B81" s="8" t="s">
        <v>3202</v>
      </c>
      <c r="C81" s="8"/>
      <c r="D81" s="8"/>
      <c r="E81" s="8"/>
      <c r="F81" s="8" t="s">
        <v>1190</v>
      </c>
      <c r="G81" s="8">
        <v>1.93</v>
      </c>
      <c r="H81" s="8">
        <f t="shared" si="1"/>
        <v>44.37</v>
      </c>
      <c r="I81" s="8">
        <f>SUM(G1:G81)</f>
        <v>44.37</v>
      </c>
    </row>
  </sheetData>
  <mergeCells count="1">
    <mergeCell ref="B58:D58"/>
  </mergeCells>
  <hyperlinks>
    <hyperlink ref="D45" r:id="rId1" display="http://www.horseracebase.com/horses.php?id=308686"/>
    <hyperlink ref="D46" r:id="rId2" display="http://www.horseracebase.com/horses.php?id=312412"/>
    <hyperlink ref="D47" r:id="rId3" display="http://www.horseracebase.com/horses.php?id=284357"/>
    <hyperlink ref="D48" r:id="rId4" display="http://www.horseracebase.com/horses.php?id=319866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89" workbookViewId="0">
      <selection activeCell="G98" sqref="G98"/>
    </sheetView>
  </sheetViews>
  <sheetFormatPr defaultRowHeight="15"/>
  <sheetData>
    <row r="1" spans="1:9">
      <c r="A1" s="8"/>
      <c r="B1" s="8"/>
      <c r="C1" s="8"/>
      <c r="D1" s="8"/>
      <c r="E1" s="8"/>
      <c r="F1" s="8"/>
      <c r="G1" s="8"/>
      <c r="H1" s="8">
        <v>0</v>
      </c>
      <c r="I1" s="8"/>
    </row>
    <row r="2" spans="1:9" ht="30">
      <c r="A2" s="80">
        <v>1</v>
      </c>
      <c r="B2" s="80" t="s">
        <v>37</v>
      </c>
      <c r="C2" s="80">
        <v>3</v>
      </c>
      <c r="D2" s="46" t="s">
        <v>3294</v>
      </c>
      <c r="E2" s="8"/>
      <c r="F2" s="8" t="s">
        <v>1179</v>
      </c>
      <c r="G2" s="8">
        <v>-1</v>
      </c>
      <c r="H2" s="8">
        <f>+H1+G2</f>
        <v>-1</v>
      </c>
      <c r="I2" s="8"/>
    </row>
    <row r="3" spans="1:9" ht="60">
      <c r="A3" s="80">
        <v>12.4</v>
      </c>
      <c r="B3" s="80" t="s">
        <v>311</v>
      </c>
      <c r="C3" s="80">
        <v>1</v>
      </c>
      <c r="D3" s="46" t="s">
        <v>3295</v>
      </c>
      <c r="E3" s="8"/>
      <c r="F3" s="8" t="s">
        <v>1179</v>
      </c>
      <c r="G3" s="8">
        <v>-1</v>
      </c>
      <c r="H3" s="8">
        <f t="shared" ref="H3:H66" si="0">+H2+G3</f>
        <v>-2</v>
      </c>
      <c r="I3" s="8"/>
    </row>
    <row r="4" spans="1:9" ht="30">
      <c r="A4" s="80">
        <v>1.5</v>
      </c>
      <c r="B4" s="80" t="s">
        <v>311</v>
      </c>
      <c r="C4" s="80">
        <v>5</v>
      </c>
      <c r="D4" s="46" t="s">
        <v>3296</v>
      </c>
      <c r="E4" s="8"/>
      <c r="F4" s="8" t="s">
        <v>1190</v>
      </c>
      <c r="G4" s="8">
        <v>4.5999999999999996</v>
      </c>
      <c r="H4" s="8">
        <f t="shared" si="0"/>
        <v>2.5999999999999996</v>
      </c>
      <c r="I4" s="8"/>
    </row>
    <row r="5" spans="1:9">
      <c r="A5" s="8"/>
      <c r="B5" s="8"/>
      <c r="C5" s="8"/>
      <c r="D5" s="8"/>
      <c r="E5" s="8"/>
      <c r="F5" s="8"/>
      <c r="G5" s="8"/>
      <c r="H5" s="8">
        <f t="shared" si="0"/>
        <v>2.5999999999999996</v>
      </c>
      <c r="I5" s="8"/>
    </row>
    <row r="6" spans="1:9">
      <c r="A6" s="8" t="s">
        <v>3297</v>
      </c>
      <c r="B6" s="8" t="s">
        <v>3298</v>
      </c>
      <c r="C6" s="8"/>
      <c r="D6" s="8"/>
      <c r="E6" s="8"/>
      <c r="F6" s="8" t="s">
        <v>1179</v>
      </c>
      <c r="G6" s="8">
        <v>-1</v>
      </c>
      <c r="H6" s="8">
        <f t="shared" si="0"/>
        <v>1.5999999999999996</v>
      </c>
      <c r="I6" s="8"/>
    </row>
    <row r="7" spans="1:9">
      <c r="A7" s="8"/>
      <c r="B7" s="8"/>
      <c r="C7" s="8"/>
      <c r="D7" s="8"/>
      <c r="E7" s="8"/>
      <c r="F7" s="8"/>
      <c r="G7" s="8"/>
      <c r="H7" s="8">
        <f t="shared" si="0"/>
        <v>1.5999999999999996</v>
      </c>
      <c r="I7" s="8"/>
    </row>
    <row r="8" spans="1:9">
      <c r="A8" s="8" t="s">
        <v>1466</v>
      </c>
      <c r="B8" s="2" t="s">
        <v>3299</v>
      </c>
      <c r="C8" s="8"/>
      <c r="D8" s="8"/>
      <c r="E8" s="8"/>
      <c r="F8" s="8" t="s">
        <v>1179</v>
      </c>
      <c r="G8" s="8">
        <v>-2</v>
      </c>
      <c r="H8" s="8">
        <f t="shared" si="0"/>
        <v>-0.40000000000000036</v>
      </c>
      <c r="I8" s="8"/>
    </row>
    <row r="9" spans="1:9">
      <c r="A9" s="8" t="s">
        <v>2246</v>
      </c>
      <c r="B9" s="2" t="s">
        <v>3300</v>
      </c>
      <c r="C9" s="8"/>
      <c r="D9" s="8"/>
      <c r="E9" s="8"/>
      <c r="F9" s="8" t="s">
        <v>1250</v>
      </c>
      <c r="G9" s="8">
        <v>0.32</v>
      </c>
      <c r="H9" s="8">
        <f t="shared" si="0"/>
        <v>-8.0000000000000349E-2</v>
      </c>
      <c r="I9" s="8"/>
    </row>
    <row r="10" spans="1:9">
      <c r="A10" s="8" t="s">
        <v>3301</v>
      </c>
      <c r="B10" s="2" t="s">
        <v>3302</v>
      </c>
      <c r="C10" s="8"/>
      <c r="D10" s="8"/>
      <c r="E10" s="8"/>
      <c r="F10" s="8" t="s">
        <v>1195</v>
      </c>
      <c r="G10" s="8">
        <v>0.12</v>
      </c>
      <c r="H10" s="8">
        <f t="shared" si="0"/>
        <v>3.9999999999999647E-2</v>
      </c>
      <c r="I10" s="8"/>
    </row>
    <row r="11" spans="1:9">
      <c r="A11" s="8"/>
      <c r="B11" s="8"/>
      <c r="C11" s="8"/>
      <c r="D11" s="8"/>
      <c r="E11" s="8"/>
      <c r="F11" s="8"/>
      <c r="G11" s="8"/>
      <c r="H11" s="8">
        <f t="shared" si="0"/>
        <v>3.9999999999999647E-2</v>
      </c>
      <c r="I11" s="8"/>
    </row>
    <row r="12" spans="1:9">
      <c r="A12" s="8" t="s">
        <v>2785</v>
      </c>
      <c r="B12" s="8" t="s">
        <v>3303</v>
      </c>
      <c r="C12" s="8"/>
      <c r="D12" s="8"/>
      <c r="E12" s="8"/>
      <c r="F12" s="8" t="s">
        <v>1179</v>
      </c>
      <c r="G12" s="8">
        <v>-1</v>
      </c>
      <c r="H12" s="8">
        <f t="shared" si="0"/>
        <v>-0.96000000000000041</v>
      </c>
      <c r="I12" s="8"/>
    </row>
    <row r="13" spans="1:9">
      <c r="A13" s="8" t="s">
        <v>2945</v>
      </c>
      <c r="B13" s="8" t="s">
        <v>3304</v>
      </c>
      <c r="C13" s="8"/>
      <c r="D13" s="8"/>
      <c r="E13" s="8"/>
      <c r="F13" s="8" t="s">
        <v>1179</v>
      </c>
      <c r="G13" s="8">
        <v>-1</v>
      </c>
      <c r="H13" s="8">
        <f t="shared" si="0"/>
        <v>-1.9600000000000004</v>
      </c>
      <c r="I13" s="8"/>
    </row>
    <row r="14" spans="1:9">
      <c r="A14" s="8" t="s">
        <v>1799</v>
      </c>
      <c r="B14" s="8" t="s">
        <v>3305</v>
      </c>
      <c r="C14" s="8"/>
      <c r="D14" s="8"/>
      <c r="E14" s="8"/>
      <c r="F14" s="8" t="s">
        <v>1179</v>
      </c>
      <c r="G14" s="8">
        <v>-1</v>
      </c>
      <c r="H14" s="8">
        <f t="shared" si="0"/>
        <v>-2.9600000000000004</v>
      </c>
      <c r="I14" s="8"/>
    </row>
    <row r="15" spans="1:9">
      <c r="A15" s="8" t="s">
        <v>3306</v>
      </c>
      <c r="B15" s="8" t="s">
        <v>3307</v>
      </c>
      <c r="C15" s="8"/>
      <c r="D15" s="8"/>
      <c r="E15" s="8"/>
      <c r="F15" s="8" t="s">
        <v>1179</v>
      </c>
      <c r="G15" s="8">
        <v>-1</v>
      </c>
      <c r="H15" s="8">
        <f t="shared" si="0"/>
        <v>-3.9600000000000004</v>
      </c>
      <c r="I15" s="8"/>
    </row>
    <row r="16" spans="1:9">
      <c r="A16" s="8" t="s">
        <v>1442</v>
      </c>
      <c r="B16" s="8" t="s">
        <v>192</v>
      </c>
      <c r="C16" s="8"/>
      <c r="D16" s="8"/>
      <c r="E16" s="8"/>
      <c r="F16" s="8" t="s">
        <v>1179</v>
      </c>
      <c r="G16" s="8">
        <v>-1</v>
      </c>
      <c r="H16" s="8">
        <f t="shared" si="0"/>
        <v>-4.9600000000000009</v>
      </c>
      <c r="I16" s="8"/>
    </row>
    <row r="17" spans="1:9">
      <c r="A17" s="8" t="s">
        <v>3308</v>
      </c>
      <c r="B17" s="8" t="s">
        <v>3309</v>
      </c>
      <c r="C17" s="8"/>
      <c r="D17" s="8"/>
      <c r="E17" s="8"/>
      <c r="F17" s="8" t="s">
        <v>1190</v>
      </c>
      <c r="G17" s="8">
        <v>2.35</v>
      </c>
      <c r="H17" s="8">
        <f t="shared" si="0"/>
        <v>-2.6100000000000008</v>
      </c>
      <c r="I17" s="8"/>
    </row>
    <row r="18" spans="1:9">
      <c r="A18" s="8" t="s">
        <v>3310</v>
      </c>
      <c r="B18" s="8" t="s">
        <v>3311</v>
      </c>
      <c r="C18" s="8"/>
      <c r="D18" s="8"/>
      <c r="E18" s="8"/>
      <c r="F18" s="8" t="s">
        <v>1179</v>
      </c>
      <c r="G18" s="8">
        <v>-1</v>
      </c>
      <c r="H18" s="8">
        <f t="shared" si="0"/>
        <v>-3.6100000000000008</v>
      </c>
      <c r="I18" s="8"/>
    </row>
    <row r="19" spans="1:9">
      <c r="A19" s="8"/>
      <c r="B19" s="8"/>
      <c r="C19" s="8"/>
      <c r="D19" s="8"/>
      <c r="E19" s="8"/>
      <c r="F19" s="8"/>
      <c r="G19" s="8"/>
      <c r="H19" s="8">
        <f t="shared" si="0"/>
        <v>-3.6100000000000008</v>
      </c>
      <c r="I19" s="8"/>
    </row>
    <row r="20" spans="1:9">
      <c r="A20" s="8" t="s">
        <v>1283</v>
      </c>
      <c r="B20" s="8" t="s">
        <v>3312</v>
      </c>
      <c r="C20" s="8"/>
      <c r="D20" s="8"/>
      <c r="E20" s="8"/>
      <c r="F20" s="8" t="s">
        <v>1179</v>
      </c>
      <c r="G20" s="8">
        <v>-1</v>
      </c>
      <c r="H20" s="8">
        <f t="shared" si="0"/>
        <v>-4.6100000000000012</v>
      </c>
      <c r="I20" s="8"/>
    </row>
    <row r="21" spans="1:9">
      <c r="A21" s="8" t="s">
        <v>1623</v>
      </c>
      <c r="B21" s="8" t="s">
        <v>3165</v>
      </c>
      <c r="C21" s="8"/>
      <c r="D21" s="8"/>
      <c r="E21" s="8"/>
      <c r="F21" s="8" t="s">
        <v>1179</v>
      </c>
      <c r="G21" s="8">
        <v>-1</v>
      </c>
      <c r="H21" s="8">
        <f t="shared" si="0"/>
        <v>-5.6100000000000012</v>
      </c>
      <c r="I21" s="8"/>
    </row>
    <row r="22" spans="1:9">
      <c r="A22" s="8" t="s">
        <v>1718</v>
      </c>
      <c r="B22" s="8" t="s">
        <v>2992</v>
      </c>
      <c r="C22" s="8"/>
      <c r="D22" s="8"/>
      <c r="E22" s="8"/>
      <c r="F22" s="8" t="s">
        <v>1195</v>
      </c>
      <c r="G22" s="8">
        <v>0.88</v>
      </c>
      <c r="H22" s="8">
        <f t="shared" si="0"/>
        <v>-4.7300000000000013</v>
      </c>
      <c r="I22" s="8"/>
    </row>
    <row r="23" spans="1:9">
      <c r="A23" s="8"/>
      <c r="B23" s="8"/>
      <c r="C23" s="8"/>
      <c r="D23" s="8"/>
      <c r="E23" s="8"/>
      <c r="F23" s="8"/>
      <c r="G23" s="8"/>
      <c r="H23" s="8">
        <f t="shared" si="0"/>
        <v>-4.7300000000000013</v>
      </c>
      <c r="I23" s="8"/>
    </row>
    <row r="24" spans="1:9" ht="30">
      <c r="A24" s="80">
        <v>1.5</v>
      </c>
      <c r="B24" s="80" t="s">
        <v>178</v>
      </c>
      <c r="C24" s="80">
        <v>4</v>
      </c>
      <c r="D24" s="46" t="s">
        <v>3313</v>
      </c>
      <c r="E24" s="8"/>
      <c r="F24" s="8" t="s">
        <v>1190</v>
      </c>
      <c r="G24" s="8">
        <v>1.67</v>
      </c>
      <c r="H24" s="8">
        <f t="shared" si="0"/>
        <v>-3.0600000000000014</v>
      </c>
      <c r="I24" s="8"/>
    </row>
    <row r="25" spans="1:9" ht="30">
      <c r="A25" s="80">
        <v>1.35</v>
      </c>
      <c r="B25" s="80" t="s">
        <v>6</v>
      </c>
      <c r="C25" s="80">
        <v>1</v>
      </c>
      <c r="D25" s="46" t="s">
        <v>3314</v>
      </c>
      <c r="E25" s="8"/>
      <c r="F25" s="8" t="s">
        <v>1179</v>
      </c>
      <c r="G25" s="8">
        <v>-1</v>
      </c>
      <c r="H25" s="8">
        <f t="shared" si="0"/>
        <v>-4.0600000000000014</v>
      </c>
      <c r="I25" s="8"/>
    </row>
    <row r="26" spans="1:9" ht="30">
      <c r="A26" s="80">
        <v>2.5499999999999998</v>
      </c>
      <c r="B26" s="80" t="s">
        <v>2</v>
      </c>
      <c r="C26" s="80">
        <v>5</v>
      </c>
      <c r="D26" s="46" t="s">
        <v>3315</v>
      </c>
      <c r="E26" s="8"/>
      <c r="F26" s="8" t="s">
        <v>1190</v>
      </c>
      <c r="G26" s="8">
        <v>4.08</v>
      </c>
      <c r="H26" s="8">
        <f t="shared" si="0"/>
        <v>1.9999999999998685E-2</v>
      </c>
      <c r="I26" s="8"/>
    </row>
    <row r="27" spans="1:9" ht="45">
      <c r="A27" s="80">
        <v>1.35</v>
      </c>
      <c r="B27" s="80" t="s">
        <v>6</v>
      </c>
      <c r="C27" s="80">
        <v>6</v>
      </c>
      <c r="D27" s="46" t="s">
        <v>3316</v>
      </c>
      <c r="E27" s="8"/>
      <c r="F27" s="8" t="s">
        <v>1179</v>
      </c>
      <c r="G27" s="8">
        <v>-1</v>
      </c>
      <c r="H27" s="8">
        <f t="shared" si="0"/>
        <v>-0.98000000000000131</v>
      </c>
      <c r="I27" s="8"/>
    </row>
    <row r="28" spans="1:9">
      <c r="A28" s="8"/>
      <c r="B28" s="8"/>
      <c r="C28" s="8"/>
      <c r="D28" s="8"/>
      <c r="E28" s="8"/>
      <c r="F28" s="8"/>
      <c r="G28" s="8"/>
      <c r="H28" s="8">
        <f t="shared" si="0"/>
        <v>-0.98000000000000131</v>
      </c>
      <c r="I28" s="8"/>
    </row>
    <row r="29" spans="1:9">
      <c r="A29" s="8" t="s">
        <v>3317</v>
      </c>
      <c r="B29" s="8" t="s">
        <v>3318</v>
      </c>
      <c r="C29" s="8"/>
      <c r="D29" s="8"/>
      <c r="E29" s="8"/>
      <c r="F29" s="8" t="s">
        <v>1250</v>
      </c>
      <c r="G29" s="8">
        <v>-1</v>
      </c>
      <c r="H29" s="8">
        <f t="shared" si="0"/>
        <v>-1.9800000000000013</v>
      </c>
      <c r="I29" s="8"/>
    </row>
    <row r="30" spans="1:9">
      <c r="A30" s="8"/>
      <c r="B30" s="8"/>
      <c r="C30" s="8"/>
      <c r="D30" s="8"/>
      <c r="E30" s="8"/>
      <c r="F30" s="8"/>
      <c r="G30" s="8"/>
      <c r="H30" s="8">
        <f t="shared" si="0"/>
        <v>-1.9800000000000013</v>
      </c>
      <c r="I30" s="8"/>
    </row>
    <row r="31" spans="1:9">
      <c r="A31" s="8" t="s">
        <v>2025</v>
      </c>
      <c r="B31" s="2" t="s">
        <v>3319</v>
      </c>
      <c r="C31" s="8"/>
      <c r="D31" s="8"/>
      <c r="E31" s="8"/>
      <c r="F31" s="8" t="s">
        <v>1190</v>
      </c>
      <c r="G31" s="8">
        <v>4.3</v>
      </c>
      <c r="H31" s="8">
        <f t="shared" si="0"/>
        <v>2.3199999999999985</v>
      </c>
      <c r="I31" s="8"/>
    </row>
    <row r="32" spans="1:9">
      <c r="A32" s="8" t="s">
        <v>1987</v>
      </c>
      <c r="B32" s="2" t="s">
        <v>3320</v>
      </c>
      <c r="C32" s="8"/>
      <c r="D32" s="8"/>
      <c r="E32" s="8"/>
      <c r="F32" s="8" t="s">
        <v>1179</v>
      </c>
      <c r="G32" s="8">
        <v>-1</v>
      </c>
      <c r="H32" s="8">
        <f t="shared" si="0"/>
        <v>1.3199999999999985</v>
      </c>
      <c r="I32" s="8"/>
    </row>
    <row r="33" spans="1:9">
      <c r="A33" s="8" t="s">
        <v>1457</v>
      </c>
      <c r="B33" s="2" t="s">
        <v>1161</v>
      </c>
      <c r="C33" s="8"/>
      <c r="D33" s="8"/>
      <c r="E33" s="8"/>
      <c r="F33" s="8" t="s">
        <v>1179</v>
      </c>
      <c r="G33" s="8">
        <v>-1</v>
      </c>
      <c r="H33" s="8">
        <f t="shared" si="0"/>
        <v>0.31999999999999851</v>
      </c>
      <c r="I33" s="8"/>
    </row>
    <row r="34" spans="1:9">
      <c r="A34" s="8" t="s">
        <v>1459</v>
      </c>
      <c r="B34" s="2" t="s">
        <v>3321</v>
      </c>
      <c r="C34" s="8"/>
      <c r="D34" s="8"/>
      <c r="E34" s="8"/>
      <c r="F34" s="8" t="s">
        <v>1190</v>
      </c>
      <c r="G34" s="8">
        <v>1.1499999999999999</v>
      </c>
      <c r="H34" s="8">
        <f t="shared" si="0"/>
        <v>1.4699999999999984</v>
      </c>
      <c r="I34" s="8"/>
    </row>
    <row r="35" spans="1:9">
      <c r="A35" s="8" t="s">
        <v>3234</v>
      </c>
      <c r="B35" s="2" t="s">
        <v>3322</v>
      </c>
      <c r="C35" s="8"/>
      <c r="D35" s="8"/>
      <c r="E35" s="8"/>
      <c r="F35" s="8" t="s">
        <v>1179</v>
      </c>
      <c r="G35" s="8">
        <v>-2</v>
      </c>
      <c r="H35" s="8">
        <f t="shared" si="0"/>
        <v>-0.53000000000000158</v>
      </c>
      <c r="I35" s="8"/>
    </row>
    <row r="36" spans="1:9">
      <c r="A36" s="8"/>
      <c r="B36" s="8"/>
      <c r="C36" s="8"/>
      <c r="D36" s="8"/>
      <c r="E36" s="8"/>
      <c r="F36" s="8"/>
      <c r="G36" s="8"/>
      <c r="H36" s="8">
        <f t="shared" si="0"/>
        <v>-0.53000000000000158</v>
      </c>
      <c r="I36" s="8"/>
    </row>
    <row r="37" spans="1:9">
      <c r="A37" s="8" t="s">
        <v>3323</v>
      </c>
      <c r="B37" s="8" t="s">
        <v>3324</v>
      </c>
      <c r="C37" s="8"/>
      <c r="D37" s="8"/>
      <c r="E37" s="8"/>
      <c r="F37" s="8" t="s">
        <v>1190</v>
      </c>
      <c r="G37" s="8">
        <v>4.6500000000000004</v>
      </c>
      <c r="H37" s="8">
        <f t="shared" si="0"/>
        <v>4.1199999999999992</v>
      </c>
      <c r="I37" s="8"/>
    </row>
    <row r="38" spans="1:9">
      <c r="A38" s="8" t="s">
        <v>3325</v>
      </c>
      <c r="B38" s="8" t="s">
        <v>3326</v>
      </c>
      <c r="C38" s="8"/>
      <c r="D38" s="8"/>
      <c r="E38" s="8"/>
      <c r="F38" s="8" t="s">
        <v>1250</v>
      </c>
      <c r="G38" s="8">
        <v>-1</v>
      </c>
      <c r="H38" s="8">
        <f t="shared" si="0"/>
        <v>3.1199999999999992</v>
      </c>
      <c r="I38" s="8"/>
    </row>
    <row r="39" spans="1:9">
      <c r="A39" s="8" t="s">
        <v>3327</v>
      </c>
      <c r="B39" s="8" t="s">
        <v>3328</v>
      </c>
      <c r="C39" s="8"/>
      <c r="D39" s="8"/>
      <c r="E39" s="8"/>
      <c r="F39" s="8" t="s">
        <v>1195</v>
      </c>
      <c r="G39" s="8">
        <v>0.18</v>
      </c>
      <c r="H39" s="8">
        <f t="shared" si="0"/>
        <v>3.2999999999999994</v>
      </c>
      <c r="I39" s="8"/>
    </row>
    <row r="40" spans="1:9">
      <c r="A40" s="8"/>
      <c r="B40" s="8"/>
      <c r="C40" s="8"/>
      <c r="D40" s="8"/>
      <c r="E40" s="8"/>
      <c r="F40" s="8"/>
      <c r="G40" s="8"/>
      <c r="H40" s="8">
        <f t="shared" si="0"/>
        <v>3.2999999999999994</v>
      </c>
      <c r="I40" s="8"/>
    </row>
    <row r="41" spans="1:9">
      <c r="A41" s="8" t="s">
        <v>1589</v>
      </c>
      <c r="B41" s="8" t="s">
        <v>3329</v>
      </c>
      <c r="C41" s="8"/>
      <c r="D41" s="8"/>
      <c r="E41" s="8"/>
      <c r="F41" s="8" t="s">
        <v>1179</v>
      </c>
      <c r="G41" s="8">
        <v>-2</v>
      </c>
      <c r="H41" s="8">
        <f t="shared" si="0"/>
        <v>1.2999999999999994</v>
      </c>
      <c r="I41" s="8"/>
    </row>
    <row r="42" spans="1:9">
      <c r="A42" s="8" t="s">
        <v>2025</v>
      </c>
      <c r="B42" s="8" t="s">
        <v>3330</v>
      </c>
      <c r="C42" s="8"/>
      <c r="D42" s="8"/>
      <c r="E42" s="8"/>
      <c r="F42" s="8" t="s">
        <v>1250</v>
      </c>
      <c r="G42" s="8">
        <v>-1</v>
      </c>
      <c r="H42" s="8">
        <f t="shared" si="0"/>
        <v>0.29999999999999938</v>
      </c>
      <c r="I42" s="8"/>
    </row>
    <row r="43" spans="1:9">
      <c r="A43" s="8" t="s">
        <v>2054</v>
      </c>
      <c r="B43" s="8" t="s">
        <v>3331</v>
      </c>
      <c r="C43" s="8"/>
      <c r="D43" s="8"/>
      <c r="E43" s="8"/>
      <c r="F43" s="8" t="s">
        <v>1195</v>
      </c>
      <c r="G43" s="8">
        <v>-0.56000000000000005</v>
      </c>
      <c r="H43" s="8">
        <f t="shared" si="0"/>
        <v>-0.26000000000000068</v>
      </c>
      <c r="I43" s="8"/>
    </row>
    <row r="44" spans="1:9">
      <c r="A44" s="8" t="s">
        <v>1809</v>
      </c>
      <c r="B44" s="8" t="s">
        <v>3332</v>
      </c>
      <c r="C44" s="8"/>
      <c r="D44" s="8"/>
      <c r="E44" s="8"/>
      <c r="F44" s="8" t="s">
        <v>1195</v>
      </c>
      <c r="G44" s="8">
        <v>-1</v>
      </c>
      <c r="H44" s="8">
        <f t="shared" si="0"/>
        <v>-1.2600000000000007</v>
      </c>
      <c r="I44" s="8"/>
    </row>
    <row r="45" spans="1:9">
      <c r="A45" s="8" t="s">
        <v>2068</v>
      </c>
      <c r="B45" s="8" t="s">
        <v>3333</v>
      </c>
      <c r="C45" s="8"/>
      <c r="D45" s="8"/>
      <c r="E45" s="8"/>
      <c r="F45" s="8" t="s">
        <v>1190</v>
      </c>
      <c r="G45" s="8">
        <v>5.2</v>
      </c>
      <c r="H45" s="8">
        <f t="shared" si="0"/>
        <v>3.9399999999999995</v>
      </c>
      <c r="I45" s="8"/>
    </row>
    <row r="46" spans="1:9">
      <c r="A46" s="8"/>
      <c r="B46" s="8"/>
      <c r="C46" s="8"/>
      <c r="D46" s="8"/>
      <c r="E46" s="8"/>
      <c r="F46" s="8"/>
      <c r="G46" s="8"/>
      <c r="H46" s="8">
        <f t="shared" si="0"/>
        <v>3.9399999999999995</v>
      </c>
      <c r="I46" s="8"/>
    </row>
    <row r="47" spans="1:9" ht="45">
      <c r="A47" s="105">
        <v>2.0499999999999998</v>
      </c>
      <c r="B47" s="105" t="s">
        <v>41</v>
      </c>
      <c r="C47" s="105">
        <v>6</v>
      </c>
      <c r="D47" s="46" t="s">
        <v>3334</v>
      </c>
      <c r="E47" s="8"/>
      <c r="F47" s="8" t="s">
        <v>1195</v>
      </c>
      <c r="G47" s="8">
        <v>-1</v>
      </c>
      <c r="H47" s="8">
        <f t="shared" si="0"/>
        <v>2.9399999999999995</v>
      </c>
      <c r="I47" s="8"/>
    </row>
    <row r="48" spans="1:9" ht="30">
      <c r="A48" s="105">
        <v>4.45</v>
      </c>
      <c r="B48" s="105" t="s">
        <v>48</v>
      </c>
      <c r="C48" s="105">
        <v>4</v>
      </c>
      <c r="D48" s="46" t="s">
        <v>3335</v>
      </c>
      <c r="E48" s="8"/>
      <c r="F48" s="8" t="s">
        <v>1250</v>
      </c>
      <c r="G48" s="8">
        <v>-1</v>
      </c>
      <c r="H48" s="8">
        <f t="shared" si="0"/>
        <v>1.9399999999999995</v>
      </c>
      <c r="I48" s="8"/>
    </row>
    <row r="49" spans="1:9">
      <c r="A49" s="8"/>
      <c r="B49" s="8"/>
      <c r="C49" s="8"/>
      <c r="D49" s="8"/>
      <c r="E49" s="8"/>
      <c r="F49" s="8"/>
      <c r="G49" s="8"/>
      <c r="H49" s="8">
        <f t="shared" si="0"/>
        <v>1.9399999999999995</v>
      </c>
      <c r="I49" s="8"/>
    </row>
    <row r="50" spans="1:9">
      <c r="A50" s="8" t="s">
        <v>1375</v>
      </c>
      <c r="B50" s="2" t="s">
        <v>3336</v>
      </c>
      <c r="C50" s="8"/>
      <c r="D50" s="8"/>
      <c r="E50" s="8"/>
      <c r="F50" s="8" t="s">
        <v>1190</v>
      </c>
      <c r="G50" s="8">
        <v>3.34</v>
      </c>
      <c r="H50" s="8">
        <f t="shared" si="0"/>
        <v>5.2799999999999994</v>
      </c>
      <c r="I50" s="8"/>
    </row>
    <row r="51" spans="1:9">
      <c r="A51" s="8"/>
      <c r="B51" s="8"/>
      <c r="C51" s="8"/>
      <c r="D51" s="8"/>
      <c r="E51" s="8"/>
      <c r="F51" s="8"/>
      <c r="G51" s="8"/>
      <c r="H51" s="8">
        <f t="shared" si="0"/>
        <v>5.2799999999999994</v>
      </c>
      <c r="I51" s="8"/>
    </row>
    <row r="52" spans="1:9">
      <c r="A52" s="8" t="s">
        <v>3168</v>
      </c>
      <c r="B52" s="2" t="s">
        <v>3237</v>
      </c>
      <c r="C52" s="8"/>
      <c r="D52" s="8"/>
      <c r="E52" s="8"/>
      <c r="F52" s="8" t="s">
        <v>1250</v>
      </c>
      <c r="G52" s="8">
        <v>-1</v>
      </c>
      <c r="H52" s="8">
        <f t="shared" si="0"/>
        <v>4.2799999999999994</v>
      </c>
      <c r="I52" s="8"/>
    </row>
    <row r="53" spans="1:9">
      <c r="A53" s="8" t="s">
        <v>3337</v>
      </c>
      <c r="B53" s="2" t="s">
        <v>3338</v>
      </c>
      <c r="C53" s="8"/>
      <c r="D53" s="8"/>
      <c r="E53" s="8"/>
      <c r="F53" s="8" t="s">
        <v>1211</v>
      </c>
      <c r="G53" s="8">
        <v>2</v>
      </c>
      <c r="H53" s="8">
        <f t="shared" si="0"/>
        <v>6.2799999999999994</v>
      </c>
      <c r="I53" s="8"/>
    </row>
    <row r="54" spans="1:9">
      <c r="A54" s="8"/>
      <c r="B54" s="8"/>
      <c r="C54" s="8"/>
      <c r="D54" s="8"/>
      <c r="E54" s="8"/>
      <c r="F54" s="8"/>
      <c r="G54" s="8"/>
      <c r="H54" s="8">
        <f t="shared" si="0"/>
        <v>6.2799999999999994</v>
      </c>
      <c r="I54" s="8"/>
    </row>
    <row r="55" spans="1:9">
      <c r="A55" s="8" t="s">
        <v>3339</v>
      </c>
      <c r="B55" s="8" t="s">
        <v>3340</v>
      </c>
      <c r="C55" s="8"/>
      <c r="D55" s="8"/>
      <c r="E55" s="8"/>
      <c r="F55" s="8" t="s">
        <v>1190</v>
      </c>
      <c r="G55" s="8">
        <v>4.93</v>
      </c>
      <c r="H55" s="8">
        <f t="shared" si="0"/>
        <v>11.209999999999999</v>
      </c>
      <c r="I55" s="8"/>
    </row>
    <row r="56" spans="1:9">
      <c r="A56" s="8" t="s">
        <v>3341</v>
      </c>
      <c r="B56" s="8" t="s">
        <v>3342</v>
      </c>
      <c r="C56" s="8"/>
      <c r="D56" s="8"/>
      <c r="E56" s="8"/>
      <c r="F56" s="8" t="s">
        <v>1195</v>
      </c>
      <c r="G56" s="8">
        <v>-1</v>
      </c>
      <c r="H56" s="8">
        <f t="shared" si="0"/>
        <v>10.209999999999999</v>
      </c>
      <c r="I56" s="8"/>
    </row>
    <row r="57" spans="1:9">
      <c r="A57" s="8"/>
      <c r="B57" s="8"/>
      <c r="C57" s="8"/>
      <c r="D57" s="8"/>
      <c r="E57" s="8"/>
      <c r="F57" s="8"/>
      <c r="G57" s="8"/>
      <c r="H57" s="8">
        <f t="shared" si="0"/>
        <v>10.209999999999999</v>
      </c>
      <c r="I57" s="8"/>
    </row>
    <row r="58" spans="1:9">
      <c r="A58" s="8" t="s">
        <v>1899</v>
      </c>
      <c r="B58" s="8" t="s">
        <v>3343</v>
      </c>
      <c r="C58" s="8"/>
      <c r="D58" s="8"/>
      <c r="E58" s="8"/>
      <c r="F58" s="8" t="s">
        <v>1179</v>
      </c>
      <c r="G58" s="8">
        <v>-2</v>
      </c>
      <c r="H58" s="8">
        <f t="shared" si="0"/>
        <v>8.2099999999999991</v>
      </c>
      <c r="I58" s="8"/>
    </row>
    <row r="59" spans="1:9">
      <c r="A59" s="8" t="s">
        <v>3344</v>
      </c>
      <c r="B59" s="8" t="s">
        <v>3345</v>
      </c>
      <c r="C59" s="8"/>
      <c r="D59" s="8"/>
      <c r="E59" s="8"/>
      <c r="F59" s="8" t="s">
        <v>1195</v>
      </c>
      <c r="G59" s="8">
        <v>-1</v>
      </c>
      <c r="H59" s="8">
        <f t="shared" si="0"/>
        <v>7.2099999999999991</v>
      </c>
      <c r="I59" s="8"/>
    </row>
    <row r="60" spans="1:9">
      <c r="A60" s="8" t="s">
        <v>3346</v>
      </c>
      <c r="B60" s="8" t="s">
        <v>3347</v>
      </c>
      <c r="C60" s="8"/>
      <c r="D60" s="8"/>
      <c r="E60" s="8"/>
      <c r="F60" s="8" t="s">
        <v>1190</v>
      </c>
      <c r="G60" s="8">
        <v>1.96</v>
      </c>
      <c r="H60" s="8">
        <f t="shared" si="0"/>
        <v>9.1699999999999982</v>
      </c>
      <c r="I60" s="8"/>
    </row>
    <row r="61" spans="1:9">
      <c r="A61" s="8" t="s">
        <v>3348</v>
      </c>
      <c r="B61" s="8" t="s">
        <v>3349</v>
      </c>
      <c r="C61" s="8"/>
      <c r="D61" s="8"/>
      <c r="E61" s="8"/>
      <c r="F61" s="8" t="s">
        <v>1250</v>
      </c>
      <c r="G61" s="8">
        <v>0.03</v>
      </c>
      <c r="H61" s="8">
        <f t="shared" si="0"/>
        <v>9.1999999999999975</v>
      </c>
      <c r="I61" s="8"/>
    </row>
    <row r="62" spans="1:9">
      <c r="A62" s="8" t="s">
        <v>3350</v>
      </c>
      <c r="B62" s="8" t="s">
        <v>3351</v>
      </c>
      <c r="C62" s="8"/>
      <c r="D62" s="8"/>
      <c r="E62" s="8"/>
      <c r="F62" s="8" t="s">
        <v>1179</v>
      </c>
      <c r="G62" s="8">
        <v>-1</v>
      </c>
      <c r="H62" s="8">
        <f t="shared" si="0"/>
        <v>8.1999999999999975</v>
      </c>
      <c r="I62" s="8"/>
    </row>
    <row r="63" spans="1:9">
      <c r="A63" s="8"/>
      <c r="B63" s="8"/>
      <c r="C63" s="8"/>
      <c r="D63" s="8"/>
      <c r="E63" s="8"/>
      <c r="F63" s="8"/>
      <c r="G63" s="8"/>
      <c r="H63" s="8">
        <f t="shared" si="0"/>
        <v>8.1999999999999975</v>
      </c>
      <c r="I63" s="8"/>
    </row>
    <row r="64" spans="1:9">
      <c r="A64" s="8" t="s">
        <v>2716</v>
      </c>
      <c r="B64" s="8" t="s">
        <v>3179</v>
      </c>
      <c r="C64" s="8"/>
      <c r="D64" s="8"/>
      <c r="E64" s="8"/>
      <c r="F64" s="8" t="s">
        <v>1250</v>
      </c>
      <c r="G64" s="8">
        <v>-1</v>
      </c>
      <c r="H64" s="8">
        <f t="shared" si="0"/>
        <v>7.1999999999999975</v>
      </c>
      <c r="I64" s="8"/>
    </row>
    <row r="65" spans="1:9">
      <c r="A65" s="8" t="s">
        <v>3352</v>
      </c>
      <c r="B65" s="8" t="s">
        <v>3054</v>
      </c>
      <c r="C65" s="8"/>
      <c r="D65" s="8"/>
      <c r="E65" s="8"/>
      <c r="F65" s="8" t="s">
        <v>1195</v>
      </c>
      <c r="G65" s="8">
        <v>-1</v>
      </c>
      <c r="H65" s="8">
        <f t="shared" si="0"/>
        <v>6.1999999999999975</v>
      </c>
      <c r="I65" s="8"/>
    </row>
    <row r="66" spans="1:9">
      <c r="A66" s="8" t="s">
        <v>1917</v>
      </c>
      <c r="B66" s="8" t="s">
        <v>3353</v>
      </c>
      <c r="C66" s="8"/>
      <c r="D66" s="8"/>
      <c r="E66" s="8"/>
      <c r="F66" s="8" t="s">
        <v>1179</v>
      </c>
      <c r="G66" s="8">
        <v>-1</v>
      </c>
      <c r="H66" s="8">
        <f t="shared" si="0"/>
        <v>5.1999999999999975</v>
      </c>
      <c r="I66" s="8"/>
    </row>
    <row r="67" spans="1:9">
      <c r="A67" s="8" t="s">
        <v>1285</v>
      </c>
      <c r="B67" s="8" t="s">
        <v>3354</v>
      </c>
      <c r="C67" s="8"/>
      <c r="D67" s="8"/>
      <c r="E67" s="8"/>
      <c r="F67" s="8" t="s">
        <v>1195</v>
      </c>
      <c r="G67" s="8">
        <v>0.84</v>
      </c>
      <c r="H67" s="8">
        <f t="shared" ref="H67:H96" si="1">+H66+G67</f>
        <v>6.0399999999999974</v>
      </c>
      <c r="I67" s="8"/>
    </row>
    <row r="68" spans="1:9">
      <c r="A68" s="8" t="s">
        <v>2993</v>
      </c>
      <c r="B68" s="8" t="s">
        <v>3131</v>
      </c>
      <c r="C68" s="8"/>
      <c r="D68" s="8"/>
      <c r="E68" s="8"/>
      <c r="F68" s="8" t="s">
        <v>1250</v>
      </c>
      <c r="G68" s="8">
        <v>1.35</v>
      </c>
      <c r="H68" s="8">
        <f t="shared" si="1"/>
        <v>7.389999999999997</v>
      </c>
      <c r="I68" s="8"/>
    </row>
    <row r="69" spans="1:9">
      <c r="A69" s="8"/>
      <c r="B69" s="8"/>
      <c r="C69" s="8"/>
      <c r="D69" s="8"/>
      <c r="E69" s="8"/>
      <c r="F69" s="8"/>
      <c r="G69" s="8"/>
      <c r="H69" s="8">
        <f t="shared" si="1"/>
        <v>7.389999999999997</v>
      </c>
      <c r="I69" s="8"/>
    </row>
    <row r="70" spans="1:9" ht="60">
      <c r="A70" s="105">
        <v>2.25</v>
      </c>
      <c r="B70" s="105" t="s">
        <v>302</v>
      </c>
      <c r="C70" s="105">
        <v>2</v>
      </c>
      <c r="D70" s="46" t="s">
        <v>3077</v>
      </c>
      <c r="E70" s="8"/>
      <c r="F70" s="8" t="s">
        <v>1195</v>
      </c>
      <c r="G70" s="8">
        <v>0.14000000000000001</v>
      </c>
      <c r="H70" s="8">
        <f t="shared" si="1"/>
        <v>7.5299999999999967</v>
      </c>
      <c r="I70" s="8"/>
    </row>
    <row r="71" spans="1:9" ht="30">
      <c r="A71" s="105">
        <v>2.15</v>
      </c>
      <c r="B71" s="105" t="s">
        <v>85</v>
      </c>
      <c r="C71" s="105">
        <v>1</v>
      </c>
      <c r="D71" s="46" t="s">
        <v>3355</v>
      </c>
      <c r="E71" s="8"/>
      <c r="F71" s="8" t="s">
        <v>1190</v>
      </c>
      <c r="G71" s="8">
        <v>2.4500000000000002</v>
      </c>
      <c r="H71" s="8">
        <f t="shared" si="1"/>
        <v>9.9799999999999969</v>
      </c>
      <c r="I71" s="8"/>
    </row>
    <row r="72" spans="1:9">
      <c r="A72" s="8"/>
      <c r="B72" s="8"/>
      <c r="C72" s="8"/>
      <c r="D72" s="8"/>
      <c r="E72" s="8"/>
      <c r="F72" s="8"/>
      <c r="G72" s="8"/>
      <c r="H72" s="8">
        <f t="shared" si="1"/>
        <v>9.9799999999999969</v>
      </c>
      <c r="I72" s="8"/>
    </row>
    <row r="73" spans="1:9">
      <c r="A73" s="8" t="s">
        <v>3356</v>
      </c>
      <c r="B73" s="2" t="s">
        <v>3357</v>
      </c>
      <c r="C73" s="8"/>
      <c r="D73" s="8"/>
      <c r="E73" s="8"/>
      <c r="F73" s="8" t="s">
        <v>1250</v>
      </c>
      <c r="G73" s="8">
        <v>0.16</v>
      </c>
      <c r="H73" s="8">
        <f t="shared" si="1"/>
        <v>10.139999999999997</v>
      </c>
      <c r="I73" s="8"/>
    </row>
    <row r="74" spans="1:9" ht="28.5">
      <c r="A74" s="97" t="s">
        <v>3358</v>
      </c>
      <c r="B74" s="97" t="s">
        <v>3359</v>
      </c>
      <c r="C74" s="97"/>
      <c r="D74" s="8"/>
      <c r="E74" s="8"/>
      <c r="F74" s="8" t="s">
        <v>1195</v>
      </c>
      <c r="G74" s="8">
        <v>-1</v>
      </c>
      <c r="H74" s="8">
        <f t="shared" si="1"/>
        <v>9.139999999999997</v>
      </c>
      <c r="I74" s="8"/>
    </row>
    <row r="75" spans="1:9" ht="28.5">
      <c r="A75" s="97" t="s">
        <v>1587</v>
      </c>
      <c r="B75" s="97" t="s">
        <v>3360</v>
      </c>
      <c r="C75" s="97"/>
      <c r="D75" s="8"/>
      <c r="E75" s="8"/>
      <c r="F75" s="8" t="s">
        <v>1250</v>
      </c>
      <c r="G75" s="8">
        <v>0.06</v>
      </c>
      <c r="H75" s="8">
        <f t="shared" si="1"/>
        <v>9.1999999999999975</v>
      </c>
      <c r="I75" s="8"/>
    </row>
    <row r="76" spans="1:9" ht="28.5">
      <c r="A76" s="97" t="s">
        <v>3361</v>
      </c>
      <c r="B76" s="97" t="s">
        <v>3362</v>
      </c>
      <c r="C76" s="97"/>
      <c r="D76" s="8"/>
      <c r="E76" s="8"/>
      <c r="F76" s="8" t="s">
        <v>1179</v>
      </c>
      <c r="G76" s="8">
        <v>-2</v>
      </c>
      <c r="H76" s="8">
        <f t="shared" si="1"/>
        <v>7.1999999999999975</v>
      </c>
      <c r="I76" s="8"/>
    </row>
    <row r="77" spans="1:9" ht="42.75">
      <c r="A77" s="97" t="s">
        <v>3363</v>
      </c>
      <c r="B77" s="97" t="s">
        <v>3364</v>
      </c>
      <c r="D77" s="8"/>
      <c r="E77" s="8"/>
      <c r="F77" s="8" t="s">
        <v>1190</v>
      </c>
      <c r="G77" s="8">
        <v>1.91</v>
      </c>
      <c r="H77" s="8">
        <f t="shared" si="1"/>
        <v>9.1099999999999977</v>
      </c>
      <c r="I77" s="8"/>
    </row>
    <row r="78" spans="1:9">
      <c r="A78" s="8"/>
      <c r="B78" s="8"/>
      <c r="C78" s="8"/>
      <c r="D78" s="8"/>
      <c r="E78" s="8"/>
      <c r="F78" s="8"/>
      <c r="G78" s="8"/>
      <c r="H78" s="8">
        <f t="shared" si="1"/>
        <v>9.1099999999999977</v>
      </c>
      <c r="I78" s="8"/>
    </row>
    <row r="79" spans="1:9">
      <c r="A79" s="8" t="s">
        <v>3365</v>
      </c>
      <c r="B79" s="8" t="s">
        <v>3366</v>
      </c>
      <c r="C79" s="8"/>
      <c r="D79" s="8"/>
      <c r="E79" s="8"/>
      <c r="F79" s="8" t="s">
        <v>1190</v>
      </c>
      <c r="G79" s="8">
        <v>1.95</v>
      </c>
      <c r="H79" s="8">
        <f t="shared" si="1"/>
        <v>11.059999999999997</v>
      </c>
      <c r="I79" s="8"/>
    </row>
    <row r="80" spans="1:9" ht="28.5">
      <c r="A80" s="97" t="s">
        <v>3154</v>
      </c>
      <c r="B80" s="97" t="s">
        <v>3367</v>
      </c>
      <c r="C80" s="8"/>
      <c r="D80" s="8"/>
      <c r="E80" s="8"/>
      <c r="F80" s="8" t="s">
        <v>1250</v>
      </c>
      <c r="G80" s="8">
        <v>-0.3</v>
      </c>
      <c r="H80" s="8">
        <f t="shared" si="1"/>
        <v>10.759999999999996</v>
      </c>
      <c r="I80" s="8"/>
    </row>
    <row r="81" spans="1:9" ht="28.5">
      <c r="A81" s="97" t="s">
        <v>3368</v>
      </c>
      <c r="B81" s="97" t="s">
        <v>234</v>
      </c>
      <c r="C81" s="8"/>
      <c r="D81" s="8"/>
      <c r="E81" s="8"/>
      <c r="F81" s="8" t="s">
        <v>1250</v>
      </c>
      <c r="G81" s="8">
        <v>1.1000000000000001</v>
      </c>
      <c r="H81" s="8">
        <f t="shared" si="1"/>
        <v>11.859999999999996</v>
      </c>
      <c r="I81" s="8"/>
    </row>
    <row r="82" spans="1:9" ht="42.75">
      <c r="A82" s="97" t="s">
        <v>3369</v>
      </c>
      <c r="B82" s="97" t="s">
        <v>3370</v>
      </c>
      <c r="C82" s="8"/>
      <c r="D82" s="8"/>
      <c r="E82" s="8"/>
      <c r="F82" s="8" t="s">
        <v>1250</v>
      </c>
      <c r="G82" s="8">
        <v>-1</v>
      </c>
      <c r="H82" s="8">
        <f t="shared" si="1"/>
        <v>10.859999999999996</v>
      </c>
      <c r="I82" s="8"/>
    </row>
    <row r="83" spans="1:9">
      <c r="A83" s="8"/>
      <c r="B83" s="8"/>
      <c r="C83" s="8"/>
      <c r="D83" s="8"/>
      <c r="E83" s="8"/>
      <c r="F83" s="8"/>
      <c r="G83" s="8"/>
      <c r="H83" s="8">
        <f t="shared" si="1"/>
        <v>10.859999999999996</v>
      </c>
      <c r="I83" s="8"/>
    </row>
    <row r="84" spans="1:9" ht="42.75">
      <c r="A84" s="97" t="s">
        <v>3371</v>
      </c>
      <c r="B84" s="97" t="s">
        <v>3372</v>
      </c>
      <c r="C84" s="8"/>
      <c r="D84" s="8"/>
      <c r="E84" s="8"/>
      <c r="F84" s="8" t="s">
        <v>1190</v>
      </c>
      <c r="G84" s="8">
        <v>0.73</v>
      </c>
      <c r="H84" s="8">
        <f t="shared" si="1"/>
        <v>11.589999999999996</v>
      </c>
      <c r="I84" s="8"/>
    </row>
    <row r="85" spans="1:9">
      <c r="A85" s="8"/>
      <c r="B85" s="8"/>
      <c r="C85" s="8"/>
      <c r="D85" s="8"/>
      <c r="E85" s="8"/>
      <c r="F85" s="8"/>
      <c r="G85" s="8"/>
      <c r="H85" s="8">
        <f t="shared" si="1"/>
        <v>11.589999999999996</v>
      </c>
      <c r="I85" s="8"/>
    </row>
    <row r="86" spans="1:9" ht="42.75">
      <c r="A86" s="97" t="s">
        <v>2907</v>
      </c>
      <c r="B86" s="97" t="s">
        <v>3373</v>
      </c>
      <c r="C86" s="8"/>
      <c r="D86" s="8"/>
      <c r="E86" s="8"/>
      <c r="F86" s="8" t="s">
        <v>1179</v>
      </c>
      <c r="G86" s="8">
        <v>-2</v>
      </c>
      <c r="H86" s="8">
        <f t="shared" si="1"/>
        <v>9.5899999999999963</v>
      </c>
      <c r="I86" s="8"/>
    </row>
    <row r="87" spans="1:9">
      <c r="A87" s="8" t="s">
        <v>3374</v>
      </c>
      <c r="B87" s="8" t="s">
        <v>3375</v>
      </c>
      <c r="C87" s="8"/>
      <c r="D87" s="8"/>
      <c r="E87" s="8"/>
      <c r="F87" s="8" t="s">
        <v>1190</v>
      </c>
      <c r="G87" s="8">
        <v>1.85</v>
      </c>
      <c r="H87" s="8">
        <f t="shared" si="1"/>
        <v>11.439999999999996</v>
      </c>
      <c r="I87" s="8"/>
    </row>
    <row r="88" spans="1:9">
      <c r="A88" s="8"/>
      <c r="B88" s="8"/>
      <c r="C88" s="8"/>
      <c r="D88" s="8"/>
      <c r="E88" s="8"/>
      <c r="F88" s="8"/>
      <c r="G88" s="8"/>
      <c r="H88" s="8">
        <f t="shared" si="1"/>
        <v>11.439999999999996</v>
      </c>
      <c r="I88" s="8"/>
    </row>
    <row r="89" spans="1:9">
      <c r="A89" s="8" t="s">
        <v>3376</v>
      </c>
      <c r="B89" s="8" t="s">
        <v>3377</v>
      </c>
      <c r="C89" s="8"/>
      <c r="D89" s="8"/>
      <c r="E89" s="8"/>
      <c r="F89" s="8" t="s">
        <v>1179</v>
      </c>
      <c r="G89" s="8">
        <v>-1</v>
      </c>
      <c r="H89" s="8">
        <f t="shared" si="1"/>
        <v>10.439999999999996</v>
      </c>
      <c r="I89" s="8"/>
    </row>
    <row r="90" spans="1:9">
      <c r="A90" s="8" t="s">
        <v>3378</v>
      </c>
      <c r="B90" s="8" t="s">
        <v>3379</v>
      </c>
      <c r="C90" s="8"/>
      <c r="D90" s="8"/>
      <c r="E90" s="8"/>
      <c r="F90" s="8" t="s">
        <v>1179</v>
      </c>
      <c r="G90" s="8">
        <v>-2</v>
      </c>
      <c r="H90" s="8">
        <f t="shared" si="1"/>
        <v>8.4399999999999959</v>
      </c>
      <c r="I90" s="8"/>
    </row>
    <row r="91" spans="1:9">
      <c r="A91" s="8" t="s">
        <v>3265</v>
      </c>
      <c r="B91" s="8" t="s">
        <v>3380</v>
      </c>
      <c r="C91" s="8"/>
      <c r="D91" s="8"/>
      <c r="E91" s="8"/>
      <c r="F91" s="8" t="s">
        <v>1250</v>
      </c>
      <c r="G91" s="8">
        <v>-1</v>
      </c>
      <c r="H91" s="8">
        <f t="shared" si="1"/>
        <v>7.4399999999999959</v>
      </c>
      <c r="I91" s="8"/>
    </row>
    <row r="92" spans="1:9">
      <c r="A92" s="8" t="s">
        <v>3381</v>
      </c>
      <c r="B92" s="8" t="s">
        <v>3382</v>
      </c>
      <c r="C92" s="8"/>
      <c r="D92" s="8"/>
      <c r="E92" s="8"/>
      <c r="F92" s="8" t="s">
        <v>1288</v>
      </c>
      <c r="G92" s="8">
        <v>-2</v>
      </c>
      <c r="H92" s="8">
        <f t="shared" si="1"/>
        <v>5.4399999999999959</v>
      </c>
      <c r="I92" s="8"/>
    </row>
    <row r="93" spans="1:9">
      <c r="A93" s="8" t="s">
        <v>1809</v>
      </c>
      <c r="B93" s="8" t="s">
        <v>3383</v>
      </c>
      <c r="C93" s="8"/>
      <c r="D93" s="8"/>
      <c r="E93" s="8"/>
      <c r="F93" s="8" t="s">
        <v>1195</v>
      </c>
      <c r="G93" s="8">
        <v>-1</v>
      </c>
      <c r="H93" s="8">
        <f t="shared" si="1"/>
        <v>4.4399999999999959</v>
      </c>
      <c r="I93" s="8"/>
    </row>
    <row r="94" spans="1:9">
      <c r="A94" s="8"/>
      <c r="B94" s="8"/>
      <c r="C94" s="8"/>
      <c r="D94" s="8"/>
      <c r="E94" s="8"/>
      <c r="F94" s="8"/>
      <c r="G94" s="8"/>
      <c r="H94" s="8">
        <f t="shared" si="1"/>
        <v>4.4399999999999959</v>
      </c>
      <c r="I94" s="8"/>
    </row>
    <row r="95" spans="1:9" ht="45">
      <c r="A95" s="80">
        <v>2.5</v>
      </c>
      <c r="B95" s="80" t="s">
        <v>465</v>
      </c>
      <c r="C95" s="80">
        <v>3</v>
      </c>
      <c r="D95" s="46" t="s">
        <v>3384</v>
      </c>
      <c r="E95" s="8"/>
      <c r="F95" s="8" t="s">
        <v>1179</v>
      </c>
      <c r="G95" s="8">
        <v>-1</v>
      </c>
      <c r="H95" s="8">
        <f t="shared" si="1"/>
        <v>3.4399999999999959</v>
      </c>
      <c r="I95" s="8"/>
    </row>
    <row r="96" spans="1:9" ht="30">
      <c r="A96" s="80">
        <v>4</v>
      </c>
      <c r="B96" s="80" t="s">
        <v>465</v>
      </c>
      <c r="C96" s="80">
        <v>2</v>
      </c>
      <c r="D96" s="46" t="s">
        <v>3385</v>
      </c>
      <c r="E96" s="8"/>
      <c r="F96" s="8" t="s">
        <v>1250</v>
      </c>
      <c r="G96" s="8">
        <v>-1</v>
      </c>
      <c r="H96" s="8">
        <f t="shared" si="1"/>
        <v>2.4399999999999959</v>
      </c>
      <c r="I96" s="8">
        <f>SUM(G1:G96)</f>
        <v>2.4399999999999959</v>
      </c>
    </row>
    <row r="97" spans="6:7">
      <c r="F97">
        <f>COUNTIF(F2:F96,"1st")</f>
        <v>16</v>
      </c>
      <c r="G97" s="8">
        <v>73</v>
      </c>
    </row>
  </sheetData>
  <hyperlinks>
    <hyperlink ref="D2" r:id="rId1" display="http://www.horseracebase.com/horses.php?id=301261"/>
    <hyperlink ref="D3" r:id="rId2" display="http://www.horseracebase.com/horses.php?id=308351"/>
    <hyperlink ref="D4" r:id="rId3" display="http://www.horseracebase.com/horses.php?id=274614"/>
    <hyperlink ref="D24" r:id="rId4" display="http://www.horseracebase.com/horses.php?id=295630"/>
    <hyperlink ref="D25" r:id="rId5" display="http://www.horseracebase.com/horses.php?id=292502"/>
    <hyperlink ref="D26" r:id="rId6" display="http://www.horseracebase.com/horses.php?id=291290"/>
    <hyperlink ref="D27" r:id="rId7" display="http://www.horseracebase.com/horses.php?id=309410"/>
    <hyperlink ref="D47" r:id="rId8" display="http://www.horseracebase.com/horses.php?id=318486"/>
    <hyperlink ref="D48" r:id="rId9" display="http://www.horseracebase.com/horses.php?id=318364"/>
    <hyperlink ref="D70" r:id="rId10" display="http://www.horseracebase.com/horses.php?id=292936"/>
    <hyperlink ref="D71" r:id="rId11" display="http://www.horseracebase.com/horses.php?id=294380"/>
    <hyperlink ref="D95" r:id="rId12" display="http://www.horseracebase.com/horses.php?id=274681"/>
    <hyperlink ref="D96" r:id="rId13" display="http://www.horseracebase.com/horses.php?id=312131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opLeftCell="A58" workbookViewId="0">
      <selection activeCell="G88" sqref="G2:G88"/>
    </sheetView>
  </sheetViews>
  <sheetFormatPr defaultRowHeight="15"/>
  <sheetData>
    <row r="1" spans="1:9">
      <c r="A1" s="8"/>
      <c r="B1" s="8"/>
      <c r="C1" s="8"/>
      <c r="D1" s="8"/>
      <c r="E1" s="8"/>
      <c r="F1" s="8"/>
      <c r="G1" s="8"/>
      <c r="H1" s="8">
        <v>0</v>
      </c>
      <c r="I1" s="8"/>
    </row>
    <row r="2" spans="1:9">
      <c r="A2" s="8" t="s">
        <v>2476</v>
      </c>
      <c r="B2" s="2" t="s">
        <v>3203</v>
      </c>
      <c r="C2" s="8"/>
      <c r="D2" s="8"/>
      <c r="E2" s="8"/>
      <c r="F2" s="8" t="s">
        <v>1190</v>
      </c>
      <c r="G2" s="8">
        <v>2.2999999999999998</v>
      </c>
      <c r="H2" s="8">
        <f>+H1+G2</f>
        <v>2.2999999999999998</v>
      </c>
      <c r="I2" s="8"/>
    </row>
    <row r="3" spans="1:9">
      <c r="A3" s="8" t="s">
        <v>1884</v>
      </c>
      <c r="B3" s="2" t="s">
        <v>3204</v>
      </c>
      <c r="C3" s="8"/>
      <c r="D3" s="8"/>
      <c r="E3" s="8"/>
      <c r="F3" s="8" t="s">
        <v>1195</v>
      </c>
      <c r="G3" s="8">
        <v>-0.18</v>
      </c>
      <c r="H3" s="8">
        <f t="shared" ref="H3:H66" si="0">+H2+G3</f>
        <v>2.1199999999999997</v>
      </c>
      <c r="I3" s="8"/>
    </row>
    <row r="4" spans="1:9">
      <c r="A4" s="8"/>
      <c r="B4" s="8"/>
      <c r="C4" s="8"/>
      <c r="D4" s="8"/>
      <c r="E4" s="8"/>
      <c r="F4" s="8"/>
      <c r="G4" s="8"/>
      <c r="H4" s="8">
        <f t="shared" si="0"/>
        <v>2.1199999999999997</v>
      </c>
      <c r="I4" s="8"/>
    </row>
    <row r="5" spans="1:9">
      <c r="A5" s="8" t="s">
        <v>3205</v>
      </c>
      <c r="B5" s="2" t="s">
        <v>3206</v>
      </c>
      <c r="C5" s="8"/>
      <c r="D5" s="8"/>
      <c r="E5" s="8"/>
      <c r="F5" s="8" t="s">
        <v>1179</v>
      </c>
      <c r="G5" s="8">
        <v>-2</v>
      </c>
      <c r="H5" s="8">
        <f t="shared" si="0"/>
        <v>0.11999999999999966</v>
      </c>
      <c r="I5" s="8"/>
    </row>
    <row r="6" spans="1:9">
      <c r="A6" s="8" t="s">
        <v>3207</v>
      </c>
      <c r="B6" s="2" t="s">
        <v>3208</v>
      </c>
      <c r="C6" s="8"/>
      <c r="D6" s="8"/>
      <c r="E6" s="8"/>
      <c r="F6" s="8" t="s">
        <v>1179</v>
      </c>
      <c r="G6" s="8">
        <v>-1</v>
      </c>
      <c r="H6" s="8">
        <f t="shared" si="0"/>
        <v>-0.88000000000000034</v>
      </c>
      <c r="I6" s="8"/>
    </row>
    <row r="7" spans="1:9">
      <c r="A7" s="8" t="s">
        <v>3209</v>
      </c>
      <c r="B7" s="2" t="s">
        <v>3210</v>
      </c>
      <c r="C7" s="8"/>
      <c r="D7" s="8"/>
      <c r="E7" s="8"/>
      <c r="F7" s="8" t="s">
        <v>1179</v>
      </c>
      <c r="G7" s="8">
        <v>-2</v>
      </c>
      <c r="H7" s="8">
        <f t="shared" si="0"/>
        <v>-2.8800000000000003</v>
      </c>
      <c r="I7" s="8"/>
    </row>
    <row r="8" spans="1:9">
      <c r="A8" s="8" t="s">
        <v>3211</v>
      </c>
      <c r="B8" s="2" t="s">
        <v>3212</v>
      </c>
      <c r="C8" s="8"/>
      <c r="D8" s="8"/>
      <c r="E8" s="8"/>
      <c r="F8" s="8" t="s">
        <v>1190</v>
      </c>
      <c r="G8" s="8">
        <v>2.5499999999999998</v>
      </c>
      <c r="H8" s="8">
        <f t="shared" si="0"/>
        <v>-0.33000000000000052</v>
      </c>
      <c r="I8" s="8"/>
    </row>
    <row r="9" spans="1:9">
      <c r="A9" s="8"/>
      <c r="B9" s="8"/>
      <c r="C9" s="8"/>
      <c r="D9" s="8"/>
      <c r="E9" s="8"/>
      <c r="F9" s="8"/>
      <c r="G9" s="8"/>
      <c r="H9" s="8">
        <f t="shared" si="0"/>
        <v>-0.33000000000000052</v>
      </c>
      <c r="I9" s="8"/>
    </row>
    <row r="10" spans="1:9">
      <c r="A10" s="8" t="s">
        <v>2979</v>
      </c>
      <c r="B10" s="8" t="s">
        <v>3213</v>
      </c>
      <c r="C10" s="8"/>
      <c r="D10" s="8"/>
      <c r="E10" s="8"/>
      <c r="F10" s="8" t="s">
        <v>1179</v>
      </c>
      <c r="G10" s="8">
        <v>-1</v>
      </c>
      <c r="H10" s="8">
        <f t="shared" si="0"/>
        <v>-1.3300000000000005</v>
      </c>
      <c r="I10" s="8"/>
    </row>
    <row r="11" spans="1:9">
      <c r="A11" s="8" t="s">
        <v>2907</v>
      </c>
      <c r="B11" s="8" t="s">
        <v>3214</v>
      </c>
      <c r="C11" s="8"/>
      <c r="D11" s="8"/>
      <c r="E11" s="8"/>
      <c r="F11" s="8" t="s">
        <v>1190</v>
      </c>
      <c r="G11" s="8">
        <v>2.65</v>
      </c>
      <c r="H11" s="8">
        <f t="shared" si="0"/>
        <v>1.3199999999999994</v>
      </c>
      <c r="I11" s="8"/>
    </row>
    <row r="12" spans="1:9">
      <c r="A12" s="8" t="s">
        <v>3215</v>
      </c>
      <c r="B12" s="8" t="s">
        <v>3216</v>
      </c>
      <c r="C12" s="8"/>
      <c r="D12" s="8"/>
      <c r="E12" s="8"/>
      <c r="F12" s="8" t="s">
        <v>1190</v>
      </c>
      <c r="G12" s="8">
        <v>1.46</v>
      </c>
      <c r="H12" s="8">
        <f t="shared" si="0"/>
        <v>2.7799999999999994</v>
      </c>
      <c r="I12" s="8"/>
    </row>
    <row r="13" spans="1:9">
      <c r="A13" s="8" t="s">
        <v>2183</v>
      </c>
      <c r="B13" s="8" t="s">
        <v>3217</v>
      </c>
      <c r="C13" s="8"/>
      <c r="D13" s="8"/>
      <c r="E13" s="8"/>
      <c r="F13" s="8" t="s">
        <v>1190</v>
      </c>
      <c r="G13" s="8">
        <v>5.98</v>
      </c>
      <c r="H13" s="8">
        <f t="shared" si="0"/>
        <v>8.76</v>
      </c>
      <c r="I13" s="8"/>
    </row>
    <row r="14" spans="1:9">
      <c r="A14" s="8"/>
      <c r="B14" s="8"/>
      <c r="C14" s="8"/>
      <c r="D14" s="8"/>
      <c r="E14" s="8"/>
      <c r="F14" s="8"/>
      <c r="G14" s="8"/>
      <c r="H14" s="8">
        <f t="shared" si="0"/>
        <v>8.76</v>
      </c>
      <c r="I14" s="8"/>
    </row>
    <row r="15" spans="1:9">
      <c r="A15" s="8" t="s">
        <v>2320</v>
      </c>
      <c r="B15" s="8" t="s">
        <v>3218</v>
      </c>
      <c r="C15" s="8"/>
      <c r="D15" s="8"/>
      <c r="E15" s="8"/>
      <c r="F15" s="8" t="s">
        <v>1179</v>
      </c>
      <c r="G15" s="8">
        <v>-1</v>
      </c>
      <c r="H15" s="8">
        <f t="shared" si="0"/>
        <v>7.76</v>
      </c>
      <c r="I15" s="8"/>
    </row>
    <row r="16" spans="1:9">
      <c r="A16" s="8" t="s">
        <v>1963</v>
      </c>
      <c r="B16" s="8" t="s">
        <v>3219</v>
      </c>
      <c r="C16" s="8"/>
      <c r="D16" s="8"/>
      <c r="E16" s="8"/>
      <c r="F16" s="8" t="s">
        <v>1250</v>
      </c>
      <c r="G16" s="8">
        <v>-1</v>
      </c>
      <c r="H16" s="8">
        <f t="shared" si="0"/>
        <v>6.76</v>
      </c>
      <c r="I16" s="8"/>
    </row>
    <row r="17" spans="1:9">
      <c r="A17" s="8" t="s">
        <v>1809</v>
      </c>
      <c r="B17" s="8" t="s">
        <v>3114</v>
      </c>
      <c r="C17" s="8"/>
      <c r="D17" s="8"/>
      <c r="E17" s="8"/>
      <c r="F17" s="8" t="s">
        <v>1195</v>
      </c>
      <c r="G17" s="8">
        <v>-1</v>
      </c>
      <c r="H17" s="8">
        <f t="shared" si="0"/>
        <v>5.76</v>
      </c>
      <c r="I17" s="8"/>
    </row>
    <row r="18" spans="1:9">
      <c r="A18" s="8"/>
      <c r="B18" s="8"/>
      <c r="C18" s="8"/>
      <c r="D18" s="8"/>
      <c r="E18" s="8"/>
      <c r="F18" s="8"/>
      <c r="G18" s="8"/>
      <c r="H18" s="8">
        <f t="shared" si="0"/>
        <v>5.76</v>
      </c>
      <c r="I18" s="8"/>
    </row>
    <row r="19" spans="1:9">
      <c r="A19" s="82" t="s">
        <v>3220</v>
      </c>
      <c r="B19" s="8"/>
      <c r="C19" s="8"/>
      <c r="D19" s="8"/>
      <c r="E19" s="8"/>
      <c r="F19" s="8" t="s">
        <v>1190</v>
      </c>
      <c r="G19" s="8">
        <v>8.5</v>
      </c>
      <c r="H19" s="8">
        <f t="shared" si="0"/>
        <v>14.26</v>
      </c>
      <c r="I19" s="8"/>
    </row>
    <row r="20" spans="1:9">
      <c r="A20" s="82" t="s">
        <v>3221</v>
      </c>
      <c r="B20" s="8"/>
      <c r="C20" s="8"/>
      <c r="D20" s="8"/>
      <c r="E20" s="8"/>
      <c r="F20" s="8" t="s">
        <v>1179</v>
      </c>
      <c r="G20" s="8">
        <v>-2</v>
      </c>
      <c r="H20" s="8">
        <f t="shared" si="0"/>
        <v>12.26</v>
      </c>
      <c r="I20" s="8"/>
    </row>
    <row r="21" spans="1:9">
      <c r="A21" s="8"/>
      <c r="B21" s="8"/>
      <c r="C21" s="8"/>
      <c r="D21" s="8"/>
      <c r="E21" s="8"/>
      <c r="F21" s="8"/>
      <c r="G21" s="8"/>
      <c r="H21" s="8">
        <f t="shared" si="0"/>
        <v>12.26</v>
      </c>
      <c r="I21" s="8"/>
    </row>
    <row r="22" spans="1:9">
      <c r="A22" s="8" t="s">
        <v>1375</v>
      </c>
      <c r="B22" s="8" t="s">
        <v>3222</v>
      </c>
      <c r="C22" s="8"/>
      <c r="D22" s="8"/>
      <c r="E22" s="8"/>
      <c r="F22" s="8" t="s">
        <v>1250</v>
      </c>
      <c r="G22" s="8">
        <v>-0.02</v>
      </c>
      <c r="H22" s="8">
        <f t="shared" si="0"/>
        <v>12.24</v>
      </c>
      <c r="I22" s="8"/>
    </row>
    <row r="23" spans="1:9">
      <c r="A23" s="8" t="s">
        <v>3223</v>
      </c>
      <c r="B23" s="8" t="s">
        <v>3224</v>
      </c>
      <c r="C23" s="8"/>
      <c r="D23" s="8"/>
      <c r="E23" s="8"/>
      <c r="F23" s="8" t="s">
        <v>1179</v>
      </c>
      <c r="G23" s="8">
        <v>-1</v>
      </c>
      <c r="H23" s="8">
        <f t="shared" si="0"/>
        <v>11.24</v>
      </c>
      <c r="I23" s="8"/>
    </row>
    <row r="24" spans="1:9">
      <c r="A24" s="8" t="s">
        <v>3225</v>
      </c>
      <c r="B24" s="8" t="s">
        <v>3226</v>
      </c>
      <c r="C24" s="8"/>
      <c r="D24" s="8"/>
      <c r="E24" s="8"/>
      <c r="F24" s="8" t="s">
        <v>1179</v>
      </c>
      <c r="G24" s="8">
        <v>-2</v>
      </c>
      <c r="H24" s="8">
        <f t="shared" si="0"/>
        <v>9.24</v>
      </c>
      <c r="I24" s="8"/>
    </row>
    <row r="25" spans="1:9">
      <c r="A25" s="8"/>
      <c r="B25" s="8"/>
      <c r="C25" s="8"/>
      <c r="D25" s="8"/>
      <c r="E25" s="8"/>
      <c r="F25" s="8"/>
      <c r="G25" s="8"/>
      <c r="H25" s="8">
        <f t="shared" si="0"/>
        <v>9.24</v>
      </c>
      <c r="I25" s="8"/>
    </row>
    <row r="26" spans="1:9">
      <c r="A26" s="8" t="s">
        <v>3227</v>
      </c>
      <c r="B26" s="8" t="s">
        <v>3228</v>
      </c>
      <c r="C26" s="8"/>
      <c r="D26" s="8"/>
      <c r="E26" s="8"/>
      <c r="F26" s="8" t="s">
        <v>1250</v>
      </c>
      <c r="G26" s="8">
        <v>-1</v>
      </c>
      <c r="H26" s="8">
        <f t="shared" si="0"/>
        <v>8.24</v>
      </c>
      <c r="I26" s="8"/>
    </row>
    <row r="27" spans="1:9">
      <c r="A27" s="8" t="s">
        <v>316</v>
      </c>
      <c r="B27" s="8" t="s">
        <v>3229</v>
      </c>
      <c r="C27" s="8"/>
      <c r="D27" s="8"/>
      <c r="E27" s="8"/>
      <c r="F27" s="8" t="s">
        <v>1179</v>
      </c>
      <c r="G27" s="8">
        <v>-1</v>
      </c>
      <c r="H27" s="8">
        <f t="shared" si="0"/>
        <v>7.24</v>
      </c>
      <c r="I27" s="8"/>
    </row>
    <row r="28" spans="1:9">
      <c r="A28" s="8"/>
      <c r="B28" s="8"/>
      <c r="C28" s="8"/>
      <c r="D28" s="8"/>
      <c r="E28" s="8"/>
      <c r="F28" s="8"/>
      <c r="G28" s="8"/>
      <c r="H28" s="8">
        <f t="shared" si="0"/>
        <v>7.24</v>
      </c>
      <c r="I28" s="8"/>
    </row>
    <row r="29" spans="1:9">
      <c r="A29" s="8" t="s">
        <v>1466</v>
      </c>
      <c r="B29" s="8" t="s">
        <v>3230</v>
      </c>
      <c r="C29" s="8"/>
      <c r="D29" s="8"/>
      <c r="E29" s="8"/>
      <c r="F29" s="8" t="s">
        <v>1179</v>
      </c>
      <c r="G29" s="8">
        <v>-1</v>
      </c>
      <c r="H29" s="8">
        <f t="shared" si="0"/>
        <v>6.24</v>
      </c>
      <c r="I29" s="8"/>
    </row>
    <row r="30" spans="1:9">
      <c r="A30" s="8" t="s">
        <v>1387</v>
      </c>
      <c r="B30" s="8" t="s">
        <v>2030</v>
      </c>
      <c r="C30" s="8"/>
      <c r="D30" s="8"/>
      <c r="E30" s="8"/>
      <c r="F30" s="8" t="s">
        <v>1250</v>
      </c>
      <c r="G30" s="8">
        <v>-1</v>
      </c>
      <c r="H30" s="8">
        <f t="shared" si="0"/>
        <v>5.24</v>
      </c>
      <c r="I30" s="8"/>
    </row>
    <row r="31" spans="1:9">
      <c r="A31" s="8" t="s">
        <v>3140</v>
      </c>
      <c r="B31" s="8" t="s">
        <v>1805</v>
      </c>
      <c r="C31" s="8"/>
      <c r="D31" s="8"/>
      <c r="E31" s="8"/>
      <c r="F31" s="8" t="s">
        <v>1179</v>
      </c>
      <c r="G31" s="8">
        <v>-1</v>
      </c>
      <c r="H31" s="8">
        <f t="shared" si="0"/>
        <v>4.24</v>
      </c>
      <c r="I31" s="8"/>
    </row>
    <row r="32" spans="1:9">
      <c r="A32" s="8"/>
      <c r="B32" s="8"/>
      <c r="C32" s="8"/>
      <c r="D32" s="8"/>
      <c r="E32" s="8"/>
      <c r="F32" s="8"/>
      <c r="G32" s="8"/>
      <c r="H32" s="8">
        <f t="shared" si="0"/>
        <v>4.24</v>
      </c>
      <c r="I32" s="8"/>
    </row>
    <row r="33" spans="1:9">
      <c r="A33" s="8" t="s">
        <v>3231</v>
      </c>
      <c r="B33" s="8" t="s">
        <v>2162</v>
      </c>
      <c r="C33" s="8"/>
      <c r="D33" s="8"/>
      <c r="E33" s="8"/>
      <c r="F33" s="8" t="s">
        <v>3232</v>
      </c>
      <c r="G33" s="8">
        <v>-1</v>
      </c>
      <c r="H33" s="8">
        <f t="shared" si="0"/>
        <v>3.24</v>
      </c>
      <c r="I33" s="8"/>
    </row>
    <row r="34" spans="1:9">
      <c r="A34" s="8" t="s">
        <v>2749</v>
      </c>
      <c r="B34" s="8" t="s">
        <v>3233</v>
      </c>
      <c r="C34" s="8"/>
      <c r="D34" s="8"/>
      <c r="E34" s="8"/>
      <c r="F34" s="8" t="s">
        <v>1179</v>
      </c>
      <c r="G34" s="8">
        <v>-2</v>
      </c>
      <c r="H34" s="8">
        <f t="shared" si="0"/>
        <v>1.2400000000000002</v>
      </c>
      <c r="I34" s="8"/>
    </row>
    <row r="35" spans="1:9">
      <c r="A35" s="8" t="s">
        <v>3234</v>
      </c>
      <c r="B35" s="8" t="s">
        <v>3235</v>
      </c>
      <c r="C35" s="8"/>
      <c r="D35" s="8"/>
      <c r="E35" s="8"/>
      <c r="F35" s="8" t="s">
        <v>1190</v>
      </c>
      <c r="G35" s="8">
        <v>3.72</v>
      </c>
      <c r="H35" s="8">
        <f t="shared" si="0"/>
        <v>4.9600000000000009</v>
      </c>
      <c r="I35" s="8"/>
    </row>
    <row r="36" spans="1:9">
      <c r="A36" s="8" t="s">
        <v>3236</v>
      </c>
      <c r="B36" s="8" t="s">
        <v>3237</v>
      </c>
      <c r="C36" s="8"/>
      <c r="D36" s="8"/>
      <c r="E36" s="8"/>
      <c r="F36" s="8" t="s">
        <v>1250</v>
      </c>
      <c r="G36" s="8">
        <v>0.1</v>
      </c>
      <c r="H36" s="8">
        <f t="shared" si="0"/>
        <v>5.0600000000000005</v>
      </c>
      <c r="I36" s="8"/>
    </row>
    <row r="37" spans="1:9">
      <c r="A37" s="8"/>
      <c r="B37" s="8"/>
      <c r="C37" s="8"/>
      <c r="D37" s="8"/>
      <c r="E37" s="8"/>
      <c r="F37" s="8"/>
      <c r="G37" s="8"/>
      <c r="H37" s="8">
        <f t="shared" si="0"/>
        <v>5.0600000000000005</v>
      </c>
      <c r="I37" s="8"/>
    </row>
    <row r="38" spans="1:9">
      <c r="A38" s="8" t="s">
        <v>2757</v>
      </c>
      <c r="B38" s="8" t="s">
        <v>3238</v>
      </c>
      <c r="C38" s="8"/>
      <c r="D38" s="8"/>
      <c r="E38" s="8"/>
      <c r="F38" s="8" t="s">
        <v>1190</v>
      </c>
      <c r="G38" s="8">
        <v>8</v>
      </c>
      <c r="H38" s="8">
        <f t="shared" si="0"/>
        <v>13.06</v>
      </c>
      <c r="I38" s="8"/>
    </row>
    <row r="39" spans="1:9">
      <c r="A39" s="8"/>
      <c r="B39" s="8"/>
      <c r="C39" s="8"/>
      <c r="D39" s="8"/>
      <c r="E39" s="8"/>
      <c r="F39" s="8"/>
      <c r="G39" s="8"/>
      <c r="H39" s="8">
        <f t="shared" si="0"/>
        <v>13.06</v>
      </c>
      <c r="I39" s="8"/>
    </row>
    <row r="40" spans="1:9">
      <c r="A40" s="82" t="s">
        <v>3239</v>
      </c>
      <c r="B40" s="8"/>
      <c r="C40" s="8"/>
      <c r="D40" s="8"/>
      <c r="E40" s="8"/>
      <c r="F40" s="8" t="s">
        <v>1179</v>
      </c>
      <c r="G40" s="8">
        <v>-2</v>
      </c>
      <c r="H40" s="8">
        <f t="shared" si="0"/>
        <v>11.06</v>
      </c>
      <c r="I40" s="8"/>
    </row>
    <row r="41" spans="1:9">
      <c r="A41" s="82" t="s">
        <v>3240</v>
      </c>
      <c r="B41" s="8"/>
      <c r="C41" s="8"/>
      <c r="D41" s="8"/>
      <c r="E41" s="8"/>
      <c r="F41" s="8" t="s">
        <v>1179</v>
      </c>
      <c r="G41" s="8">
        <v>-2</v>
      </c>
      <c r="H41" s="8">
        <f t="shared" si="0"/>
        <v>9.06</v>
      </c>
      <c r="I41" s="8"/>
    </row>
    <row r="42" spans="1:9">
      <c r="A42" s="8"/>
      <c r="B42" s="8"/>
      <c r="C42" s="8"/>
      <c r="D42" s="8"/>
      <c r="E42" s="8"/>
      <c r="F42" s="8"/>
      <c r="G42" s="8"/>
      <c r="H42" s="8">
        <f t="shared" si="0"/>
        <v>9.06</v>
      </c>
      <c r="I42" s="8"/>
    </row>
    <row r="43" spans="1:9">
      <c r="A43" s="8" t="s">
        <v>3241</v>
      </c>
      <c r="B43" s="8" t="s">
        <v>3242</v>
      </c>
      <c r="C43" s="8"/>
      <c r="D43" s="8"/>
      <c r="E43" s="8"/>
      <c r="F43" s="8" t="s">
        <v>1179</v>
      </c>
      <c r="G43" s="8">
        <v>-1</v>
      </c>
      <c r="H43" s="8">
        <f t="shared" si="0"/>
        <v>8.06</v>
      </c>
      <c r="I43" s="8"/>
    </row>
    <row r="44" spans="1:9">
      <c r="A44" s="8"/>
      <c r="B44" s="8"/>
      <c r="C44" s="8"/>
      <c r="D44" s="8"/>
      <c r="E44" s="8"/>
      <c r="F44" s="8"/>
      <c r="G44" s="8"/>
      <c r="H44" s="8">
        <f t="shared" si="0"/>
        <v>8.06</v>
      </c>
      <c r="I44" s="8"/>
    </row>
    <row r="45" spans="1:9">
      <c r="A45" s="8" t="s">
        <v>3243</v>
      </c>
      <c r="B45" s="8" t="s">
        <v>3244</v>
      </c>
      <c r="C45" s="8" t="s">
        <v>3245</v>
      </c>
      <c r="D45" s="8"/>
      <c r="E45" s="8"/>
      <c r="F45" s="8" t="s">
        <v>1179</v>
      </c>
      <c r="G45" s="8">
        <v>-3</v>
      </c>
      <c r="H45" s="8">
        <f t="shared" si="0"/>
        <v>5.0600000000000005</v>
      </c>
      <c r="I45" s="8"/>
    </row>
    <row r="46" spans="1:9">
      <c r="A46" s="8" t="s">
        <v>3246</v>
      </c>
      <c r="B46" s="8" t="s">
        <v>3247</v>
      </c>
      <c r="C46" s="8" t="s">
        <v>3248</v>
      </c>
      <c r="D46" s="8"/>
      <c r="E46" s="8"/>
      <c r="F46" s="8" t="s">
        <v>1250</v>
      </c>
      <c r="G46" s="8">
        <v>1.6</v>
      </c>
      <c r="H46" s="8">
        <f t="shared" si="0"/>
        <v>6.66</v>
      </c>
      <c r="I46" s="8"/>
    </row>
    <row r="47" spans="1:9">
      <c r="A47" s="8" t="s">
        <v>3249</v>
      </c>
      <c r="B47" s="8" t="s">
        <v>3250</v>
      </c>
      <c r="C47" s="8" t="s">
        <v>3251</v>
      </c>
      <c r="D47" s="8"/>
      <c r="E47" s="8"/>
      <c r="F47" s="8" t="s">
        <v>1179</v>
      </c>
      <c r="G47" s="8">
        <v>-2</v>
      </c>
      <c r="H47" s="8">
        <f t="shared" si="0"/>
        <v>4.66</v>
      </c>
      <c r="I47" s="8"/>
    </row>
    <row r="48" spans="1:9">
      <c r="A48" s="8" t="s">
        <v>3252</v>
      </c>
      <c r="B48" s="8" t="s">
        <v>3253</v>
      </c>
      <c r="C48" s="8" t="s">
        <v>3254</v>
      </c>
      <c r="D48" s="8"/>
      <c r="E48" s="8"/>
      <c r="F48" s="8" t="s">
        <v>1179</v>
      </c>
      <c r="G48" s="8">
        <v>-2</v>
      </c>
      <c r="H48" s="8">
        <f t="shared" si="0"/>
        <v>2.66</v>
      </c>
      <c r="I48" s="8"/>
    </row>
    <row r="49" spans="1:9">
      <c r="A49" s="8" t="s">
        <v>3255</v>
      </c>
      <c r="B49" s="8" t="s">
        <v>3256</v>
      </c>
      <c r="C49" s="8" t="s">
        <v>3257</v>
      </c>
      <c r="D49" s="8"/>
      <c r="E49" s="8"/>
      <c r="F49" s="8" t="s">
        <v>1250</v>
      </c>
      <c r="G49" s="8">
        <v>1.3</v>
      </c>
      <c r="H49" s="8">
        <f t="shared" si="0"/>
        <v>3.96</v>
      </c>
      <c r="I49" s="8"/>
    </row>
    <row r="50" spans="1:9">
      <c r="A50" s="8" t="s">
        <v>3258</v>
      </c>
      <c r="B50" s="8" t="s">
        <v>3259</v>
      </c>
      <c r="C50" s="8" t="s">
        <v>3260</v>
      </c>
      <c r="D50" s="8"/>
      <c r="E50" s="8"/>
      <c r="F50" s="8" t="s">
        <v>1250</v>
      </c>
      <c r="G50" s="8">
        <v>0</v>
      </c>
      <c r="H50" s="8">
        <f t="shared" si="0"/>
        <v>3.96</v>
      </c>
      <c r="I50" s="8"/>
    </row>
    <row r="51" spans="1:9">
      <c r="A51" s="8"/>
      <c r="B51" s="8"/>
      <c r="C51" s="8"/>
      <c r="D51" s="8"/>
      <c r="E51" s="8"/>
      <c r="F51" s="8"/>
      <c r="G51" s="8"/>
      <c r="H51" s="8">
        <f t="shared" si="0"/>
        <v>3.96</v>
      </c>
      <c r="I51" s="8"/>
    </row>
    <row r="52" spans="1:9">
      <c r="A52" s="101">
        <v>0.72222222222222221</v>
      </c>
      <c r="B52" s="77" t="s">
        <v>13</v>
      </c>
      <c r="D52" s="77" t="s">
        <v>3261</v>
      </c>
      <c r="E52" s="102">
        <v>42374</v>
      </c>
      <c r="F52" s="8" t="s">
        <v>498</v>
      </c>
      <c r="G52" s="8">
        <v>0</v>
      </c>
      <c r="H52" s="8">
        <f t="shared" si="0"/>
        <v>3.96</v>
      </c>
      <c r="I52" s="8"/>
    </row>
    <row r="53" spans="1:9">
      <c r="A53" s="77"/>
      <c r="F53" s="8"/>
      <c r="G53" s="8"/>
      <c r="H53" s="8">
        <f t="shared" si="0"/>
        <v>3.96</v>
      </c>
      <c r="I53" s="8"/>
    </row>
    <row r="54" spans="1:9">
      <c r="A54" s="8" t="s">
        <v>3262</v>
      </c>
      <c r="B54" s="8" t="s">
        <v>3263</v>
      </c>
      <c r="C54" s="8"/>
      <c r="D54" s="8"/>
      <c r="E54" s="8"/>
      <c r="F54" s="8" t="s">
        <v>1190</v>
      </c>
      <c r="G54" s="8">
        <v>2.78</v>
      </c>
      <c r="H54" s="8">
        <f t="shared" si="0"/>
        <v>6.74</v>
      </c>
      <c r="I54" s="8"/>
    </row>
    <row r="55" spans="1:9">
      <c r="A55" s="8" t="s">
        <v>3209</v>
      </c>
      <c r="B55" s="8" t="s">
        <v>3264</v>
      </c>
      <c r="C55" s="8"/>
      <c r="D55" s="8"/>
      <c r="E55" s="8"/>
      <c r="F55" s="8" t="s">
        <v>1179</v>
      </c>
      <c r="G55" s="8">
        <v>-1</v>
      </c>
      <c r="H55" s="8">
        <f t="shared" si="0"/>
        <v>5.74</v>
      </c>
      <c r="I55" s="8"/>
    </row>
    <row r="56" spans="1:9">
      <c r="A56" s="8" t="s">
        <v>3265</v>
      </c>
      <c r="B56" s="8" t="s">
        <v>3266</v>
      </c>
      <c r="C56" s="8"/>
      <c r="D56" s="8"/>
      <c r="E56" s="8"/>
      <c r="F56" s="8" t="s">
        <v>1179</v>
      </c>
      <c r="G56" s="8">
        <v>-2</v>
      </c>
      <c r="H56" s="8">
        <f t="shared" si="0"/>
        <v>3.74</v>
      </c>
      <c r="I56" s="8"/>
    </row>
    <row r="57" spans="1:9">
      <c r="A57" s="8"/>
      <c r="B57" s="8"/>
      <c r="C57" s="8"/>
      <c r="D57" s="8"/>
      <c r="E57" s="8"/>
      <c r="F57" s="8"/>
      <c r="G57" s="8"/>
      <c r="H57" s="8">
        <f t="shared" si="0"/>
        <v>3.74</v>
      </c>
      <c r="I57" s="8"/>
    </row>
    <row r="58" spans="1:9">
      <c r="A58" s="8" t="s">
        <v>3267</v>
      </c>
      <c r="B58" s="8" t="s">
        <v>3268</v>
      </c>
      <c r="C58" s="8"/>
      <c r="D58" s="8"/>
      <c r="E58" s="8"/>
      <c r="F58" s="8" t="s">
        <v>1179</v>
      </c>
      <c r="G58" s="8">
        <v>-1</v>
      </c>
      <c r="H58" s="8">
        <f t="shared" si="0"/>
        <v>2.74</v>
      </c>
      <c r="I58" s="8"/>
    </row>
    <row r="59" spans="1:9">
      <c r="A59" s="8" t="s">
        <v>3269</v>
      </c>
      <c r="B59" s="8" t="s">
        <v>3270</v>
      </c>
      <c r="C59" s="8"/>
      <c r="D59" s="8"/>
      <c r="E59" s="8"/>
      <c r="F59" s="8" t="s">
        <v>1190</v>
      </c>
      <c r="G59" s="8">
        <v>3.34</v>
      </c>
      <c r="H59" s="8">
        <f t="shared" si="0"/>
        <v>6.08</v>
      </c>
      <c r="I59" s="8"/>
    </row>
    <row r="60" spans="1:9">
      <c r="A60" s="8" t="s">
        <v>1429</v>
      </c>
      <c r="B60" s="8" t="s">
        <v>3271</v>
      </c>
      <c r="C60" s="8"/>
      <c r="D60" s="8"/>
      <c r="E60" s="8"/>
      <c r="F60" s="8" t="s">
        <v>1179</v>
      </c>
      <c r="G60" s="8">
        <v>-1</v>
      </c>
      <c r="H60" s="8">
        <f t="shared" si="0"/>
        <v>5.08</v>
      </c>
      <c r="I60" s="8"/>
    </row>
    <row r="61" spans="1:9">
      <c r="A61" s="8" t="s">
        <v>1453</v>
      </c>
      <c r="B61" s="8" t="s">
        <v>3272</v>
      </c>
      <c r="C61" s="8"/>
      <c r="D61" s="8"/>
      <c r="E61" s="8"/>
      <c r="F61" s="8" t="s">
        <v>1179</v>
      </c>
      <c r="G61" s="8">
        <v>-1</v>
      </c>
      <c r="H61" s="8">
        <f t="shared" si="0"/>
        <v>4.08</v>
      </c>
      <c r="I61" s="8"/>
    </row>
    <row r="62" spans="1:9">
      <c r="A62" s="8"/>
      <c r="B62" s="8"/>
      <c r="C62" s="8"/>
      <c r="D62" s="8"/>
      <c r="E62" s="8"/>
      <c r="F62" s="8"/>
      <c r="G62" s="8"/>
      <c r="H62" s="8">
        <f t="shared" si="0"/>
        <v>4.08</v>
      </c>
      <c r="I62" s="8"/>
    </row>
    <row r="63" spans="1:9" ht="29.25">
      <c r="A63" s="89" t="s">
        <v>3273</v>
      </c>
      <c r="E63" s="8"/>
      <c r="F63" s="8" t="s">
        <v>1179</v>
      </c>
      <c r="G63" s="8">
        <v>-1</v>
      </c>
      <c r="H63" s="8">
        <f t="shared" si="0"/>
        <v>3.08</v>
      </c>
      <c r="I63" s="8"/>
    </row>
    <row r="64" spans="1:9">
      <c r="A64" s="82" t="s">
        <v>3274</v>
      </c>
      <c r="E64" s="8"/>
      <c r="F64" s="8" t="s">
        <v>1190</v>
      </c>
      <c r="G64" s="8">
        <v>5.55</v>
      </c>
      <c r="H64" s="8">
        <f t="shared" si="0"/>
        <v>8.629999999999999</v>
      </c>
      <c r="I64" s="8"/>
    </row>
    <row r="65" spans="1:9">
      <c r="A65" s="82" t="s">
        <v>3275</v>
      </c>
      <c r="E65" s="8"/>
      <c r="F65" s="8" t="s">
        <v>1250</v>
      </c>
      <c r="G65" s="8">
        <v>4.62</v>
      </c>
      <c r="H65" s="8">
        <f t="shared" si="0"/>
        <v>13.25</v>
      </c>
      <c r="I65" s="8"/>
    </row>
    <row r="66" spans="1:9">
      <c r="A66" s="103">
        <v>42455</v>
      </c>
      <c r="E66" s="8"/>
      <c r="F66" s="8"/>
      <c r="G66" s="8"/>
      <c r="H66" s="8">
        <f t="shared" si="0"/>
        <v>13.25</v>
      </c>
      <c r="I66" s="8"/>
    </row>
    <row r="67" spans="1:9" ht="28.5">
      <c r="A67" s="80">
        <v>2.15</v>
      </c>
      <c r="B67" s="80" t="s">
        <v>15</v>
      </c>
      <c r="C67" s="80">
        <v>4</v>
      </c>
      <c r="D67" s="46" t="s">
        <v>3276</v>
      </c>
      <c r="E67" s="8"/>
      <c r="F67" s="8" t="s">
        <v>1179</v>
      </c>
      <c r="G67" s="8">
        <v>-1</v>
      </c>
      <c r="H67" s="8">
        <f t="shared" ref="H67:H88" si="1">+H66+G67</f>
        <v>12.25</v>
      </c>
      <c r="I67" s="8"/>
    </row>
    <row r="68" spans="1:9" ht="28.5">
      <c r="A68" s="80">
        <v>2.15</v>
      </c>
      <c r="B68" s="80" t="s">
        <v>15</v>
      </c>
      <c r="C68" s="80">
        <v>1</v>
      </c>
      <c r="D68" s="46" t="s">
        <v>3277</v>
      </c>
      <c r="E68" s="8"/>
      <c r="F68" s="8" t="s">
        <v>1179</v>
      </c>
      <c r="G68" s="8">
        <v>-1</v>
      </c>
      <c r="H68" s="8">
        <f t="shared" si="1"/>
        <v>11.25</v>
      </c>
      <c r="I68" s="8"/>
    </row>
    <row r="69" spans="1:9" ht="45">
      <c r="A69" s="80">
        <v>2.5</v>
      </c>
      <c r="B69" s="80" t="s">
        <v>15</v>
      </c>
      <c r="C69" s="80">
        <v>1</v>
      </c>
      <c r="D69" s="46" t="s">
        <v>3278</v>
      </c>
      <c r="E69" s="8"/>
      <c r="F69" s="8" t="s">
        <v>1179</v>
      </c>
      <c r="G69" s="8">
        <v>-1</v>
      </c>
      <c r="H69" s="8">
        <f t="shared" si="1"/>
        <v>10.25</v>
      </c>
      <c r="I69" s="8"/>
    </row>
    <row r="70" spans="1:9" ht="29.25">
      <c r="A70" s="104"/>
      <c r="E70" s="8"/>
      <c r="F70" s="8"/>
      <c r="G70" s="8"/>
      <c r="H70" s="8">
        <f t="shared" si="1"/>
        <v>10.25</v>
      </c>
      <c r="I70" s="8"/>
    </row>
    <row r="71" spans="1:9">
      <c r="A71" s="82" t="s">
        <v>3279</v>
      </c>
      <c r="E71" s="8"/>
      <c r="F71" s="8" t="s">
        <v>1195</v>
      </c>
      <c r="G71" s="8">
        <v>-1</v>
      </c>
      <c r="H71" s="8">
        <f t="shared" si="1"/>
        <v>9.25</v>
      </c>
      <c r="I71" s="8"/>
    </row>
    <row r="72" spans="1:9">
      <c r="A72" s="82" t="s">
        <v>3280</v>
      </c>
      <c r="E72" s="8"/>
      <c r="F72" s="8" t="s">
        <v>1179</v>
      </c>
      <c r="G72" s="8">
        <v>-1</v>
      </c>
      <c r="H72" s="8">
        <f t="shared" si="1"/>
        <v>8.25</v>
      </c>
      <c r="I72" s="8"/>
    </row>
    <row r="73" spans="1:9">
      <c r="A73" s="82" t="s">
        <v>3281</v>
      </c>
      <c r="E73" s="8"/>
      <c r="F73" s="8" t="s">
        <v>1195</v>
      </c>
      <c r="G73" s="8">
        <v>-1</v>
      </c>
      <c r="H73" s="8">
        <f t="shared" si="1"/>
        <v>7.25</v>
      </c>
      <c r="I73" s="8"/>
    </row>
    <row r="74" spans="1:9">
      <c r="A74" s="82" t="s">
        <v>3282</v>
      </c>
      <c r="E74" s="8"/>
      <c r="F74" s="8" t="s">
        <v>1190</v>
      </c>
      <c r="G74" s="8">
        <v>4.9800000000000004</v>
      </c>
      <c r="H74" s="8">
        <f t="shared" si="1"/>
        <v>12.23</v>
      </c>
      <c r="I74" s="8"/>
    </row>
    <row r="75" spans="1:9" ht="29.25">
      <c r="A75" s="104"/>
      <c r="E75" s="8"/>
      <c r="F75" s="8"/>
      <c r="G75" s="8"/>
      <c r="H75" s="8">
        <f t="shared" si="1"/>
        <v>12.23</v>
      </c>
      <c r="I75" s="8"/>
    </row>
    <row r="76" spans="1:9">
      <c r="A76" s="82" t="s">
        <v>3283</v>
      </c>
      <c r="E76" s="8"/>
      <c r="F76" s="8" t="s">
        <v>1190</v>
      </c>
      <c r="G76" s="8">
        <v>1.51</v>
      </c>
      <c r="H76" s="8">
        <f t="shared" si="1"/>
        <v>13.74</v>
      </c>
      <c r="I76" s="8"/>
    </row>
    <row r="77" spans="1:9">
      <c r="A77" s="82" t="s">
        <v>3284</v>
      </c>
      <c r="E77" s="8"/>
      <c r="F77" s="8" t="s">
        <v>1179</v>
      </c>
      <c r="G77" s="8">
        <v>-1</v>
      </c>
      <c r="H77" s="8">
        <f t="shared" si="1"/>
        <v>12.74</v>
      </c>
      <c r="I77" s="8"/>
    </row>
    <row r="78" spans="1:9">
      <c r="A78" s="82" t="s">
        <v>3285</v>
      </c>
      <c r="E78" s="8"/>
      <c r="F78" s="8" t="s">
        <v>1190</v>
      </c>
      <c r="G78" s="8">
        <v>3.74</v>
      </c>
      <c r="H78" s="8">
        <f t="shared" si="1"/>
        <v>16.48</v>
      </c>
      <c r="I78" s="8"/>
    </row>
    <row r="79" spans="1:9">
      <c r="A79" s="82" t="s">
        <v>3286</v>
      </c>
      <c r="E79" s="8"/>
      <c r="F79" s="8" t="s">
        <v>1179</v>
      </c>
      <c r="G79" s="8">
        <v>-1</v>
      </c>
      <c r="H79" s="8">
        <f t="shared" si="1"/>
        <v>15.48</v>
      </c>
      <c r="I79" s="8"/>
    </row>
    <row r="80" spans="1:9">
      <c r="A80" s="8"/>
      <c r="B80" s="8"/>
      <c r="C80" s="8"/>
      <c r="D80" s="8"/>
      <c r="E80" s="8"/>
      <c r="F80" s="8"/>
      <c r="G80" s="8"/>
      <c r="H80" s="8">
        <f t="shared" si="1"/>
        <v>15.48</v>
      </c>
      <c r="I80" s="8"/>
    </row>
    <row r="81" spans="1:9">
      <c r="A81" s="82" t="s">
        <v>1985</v>
      </c>
      <c r="B81" s="8" t="s">
        <v>3287</v>
      </c>
      <c r="C81" s="8"/>
      <c r="D81" s="8"/>
      <c r="E81" s="8"/>
      <c r="F81" s="8" t="s">
        <v>1179</v>
      </c>
      <c r="G81" s="8">
        <v>-1</v>
      </c>
      <c r="H81" s="8">
        <f t="shared" si="1"/>
        <v>14.48</v>
      </c>
      <c r="I81" s="8"/>
    </row>
    <row r="82" spans="1:9">
      <c r="A82" s="82" t="s">
        <v>3140</v>
      </c>
      <c r="B82" s="8" t="s">
        <v>3288</v>
      </c>
      <c r="C82" s="8"/>
      <c r="D82" s="8"/>
      <c r="E82" s="8"/>
      <c r="F82" s="8" t="s">
        <v>1179</v>
      </c>
      <c r="G82" s="8">
        <v>-1</v>
      </c>
      <c r="H82" s="8">
        <f t="shared" si="1"/>
        <v>13.48</v>
      </c>
      <c r="I82" s="8"/>
    </row>
    <row r="83" spans="1:9">
      <c r="A83" s="82" t="s">
        <v>1523</v>
      </c>
      <c r="B83" s="8" t="s">
        <v>3289</v>
      </c>
      <c r="C83" s="8"/>
      <c r="D83" s="8"/>
      <c r="E83" s="8"/>
      <c r="F83" s="8" t="s">
        <v>1179</v>
      </c>
      <c r="G83" s="8">
        <v>-1</v>
      </c>
      <c r="H83" s="8">
        <f t="shared" si="1"/>
        <v>12.48</v>
      </c>
      <c r="I83" s="8"/>
    </row>
    <row r="84" spans="1:9">
      <c r="A84" s="82" t="s">
        <v>1442</v>
      </c>
      <c r="B84" s="8" t="s">
        <v>3290</v>
      </c>
      <c r="C84" s="8"/>
      <c r="D84" s="8"/>
      <c r="E84" s="8"/>
      <c r="F84" s="8" t="s">
        <v>1190</v>
      </c>
      <c r="G84" s="8">
        <v>5.97</v>
      </c>
      <c r="H84" s="8">
        <f t="shared" si="1"/>
        <v>18.45</v>
      </c>
      <c r="I84" s="8"/>
    </row>
    <row r="85" spans="1:9">
      <c r="A85" s="82" t="s">
        <v>316</v>
      </c>
      <c r="B85" s="8" t="s">
        <v>3291</v>
      </c>
      <c r="C85" s="8"/>
      <c r="D85" s="8"/>
      <c r="E85" s="8"/>
      <c r="F85" s="8" t="s">
        <v>1195</v>
      </c>
      <c r="G85" s="8">
        <v>0.65</v>
      </c>
      <c r="H85" s="8">
        <f t="shared" si="1"/>
        <v>19.099999999999998</v>
      </c>
      <c r="I85" s="8"/>
    </row>
    <row r="86" spans="1:9">
      <c r="A86" s="8"/>
      <c r="B86" s="8"/>
      <c r="C86" s="8"/>
      <c r="D86" s="8"/>
      <c r="E86" s="8"/>
      <c r="F86" s="8"/>
      <c r="G86" s="8"/>
      <c r="H86" s="8">
        <f t="shared" si="1"/>
        <v>19.099999999999998</v>
      </c>
      <c r="I86" s="8"/>
    </row>
    <row r="87" spans="1:9">
      <c r="A87" s="82" t="s">
        <v>1398</v>
      </c>
      <c r="B87" s="8" t="s">
        <v>3292</v>
      </c>
      <c r="C87" s="8"/>
      <c r="D87" s="8"/>
      <c r="E87" s="8"/>
      <c r="F87" s="8" t="s">
        <v>1179</v>
      </c>
      <c r="G87" s="8">
        <v>-1</v>
      </c>
      <c r="H87" s="8">
        <f t="shared" si="1"/>
        <v>18.099999999999998</v>
      </c>
      <c r="I87" s="8"/>
    </row>
    <row r="88" spans="1:9">
      <c r="A88" s="82" t="s">
        <v>1389</v>
      </c>
      <c r="B88" s="8" t="s">
        <v>3293</v>
      </c>
      <c r="C88" s="8"/>
      <c r="D88" s="8"/>
      <c r="E88" s="8"/>
      <c r="F88" s="8" t="s">
        <v>1190</v>
      </c>
      <c r="G88" s="8">
        <v>1.28</v>
      </c>
      <c r="H88" s="8">
        <f t="shared" si="1"/>
        <v>19.38</v>
      </c>
      <c r="I88" s="8">
        <f>SUM(G1:G88)</f>
        <v>19.38</v>
      </c>
    </row>
    <row r="89" spans="1:9">
      <c r="F89">
        <f>COUNTIF(F2:F88,"1st")</f>
        <v>16</v>
      </c>
    </row>
  </sheetData>
  <hyperlinks>
    <hyperlink ref="D67" r:id="rId1" display="http://www.horseracebase.com/horses.php?id=299560"/>
    <hyperlink ref="D68" r:id="rId2" display="http://www.horseracebase.com/horses.php?id=307814"/>
    <hyperlink ref="D69" r:id="rId3" display="http://www.horseracebase.com/horses.php?id=288814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opLeftCell="A96" workbookViewId="0">
      <selection activeCell="G2" sqref="G2:G124"/>
    </sheetView>
  </sheetViews>
  <sheetFormatPr defaultRowHeight="15"/>
  <sheetData>
    <row r="1" spans="1:9">
      <c r="A1" s="8"/>
      <c r="B1" s="8"/>
      <c r="C1" s="8"/>
      <c r="D1" s="8"/>
      <c r="E1" s="8"/>
      <c r="F1" s="8"/>
      <c r="G1" s="8"/>
      <c r="H1" s="8">
        <v>0</v>
      </c>
      <c r="I1" s="8"/>
    </row>
    <row r="2" spans="1:9" ht="15.75">
      <c r="A2" s="106">
        <v>0.1</v>
      </c>
      <c r="B2" s="106" t="s">
        <v>272</v>
      </c>
      <c r="C2" s="106" t="s">
        <v>3386</v>
      </c>
      <c r="D2" s="107">
        <v>42373</v>
      </c>
      <c r="E2" s="8"/>
      <c r="F2" s="8" t="s">
        <v>1179</v>
      </c>
      <c r="G2" s="8">
        <v>-1</v>
      </c>
      <c r="H2" s="8">
        <f>+G2+H1</f>
        <v>-1</v>
      </c>
      <c r="I2" s="8"/>
    </row>
    <row r="3" spans="1:9" ht="15.75">
      <c r="A3" s="106">
        <v>5.0999999999999996</v>
      </c>
      <c r="B3" s="106" t="s">
        <v>272</v>
      </c>
      <c r="C3" s="106" t="s">
        <v>3387</v>
      </c>
      <c r="D3" s="107">
        <v>42469</v>
      </c>
      <c r="E3" s="8"/>
      <c r="F3" s="8" t="s">
        <v>1195</v>
      </c>
      <c r="G3" s="8">
        <v>-1</v>
      </c>
      <c r="H3" s="8">
        <f t="shared" ref="H3:H66" si="0">+G3+H2</f>
        <v>-2</v>
      </c>
      <c r="I3" s="8"/>
    </row>
    <row r="4" spans="1:9" ht="15.75">
      <c r="A4" s="106">
        <v>5.35</v>
      </c>
      <c r="B4" s="106" t="s">
        <v>6</v>
      </c>
      <c r="C4" s="106" t="s">
        <v>3388</v>
      </c>
      <c r="D4" s="107">
        <v>42496</v>
      </c>
      <c r="E4" s="8"/>
      <c r="F4" s="8" t="s">
        <v>1250</v>
      </c>
      <c r="G4" s="8">
        <v>-1</v>
      </c>
      <c r="H4" s="8">
        <f t="shared" si="0"/>
        <v>-3</v>
      </c>
      <c r="I4" s="8"/>
    </row>
    <row r="5" spans="1:9" ht="15.75">
      <c r="A5" s="106">
        <v>3.45</v>
      </c>
      <c r="B5" s="106" t="s">
        <v>2</v>
      </c>
      <c r="C5" s="106" t="s">
        <v>3389</v>
      </c>
      <c r="D5" s="107">
        <v>42373</v>
      </c>
      <c r="E5" s="8"/>
      <c r="F5" s="8" t="s">
        <v>1250</v>
      </c>
      <c r="G5" s="8">
        <v>-1</v>
      </c>
      <c r="H5" s="8">
        <f t="shared" si="0"/>
        <v>-4</v>
      </c>
      <c r="I5" s="8"/>
    </row>
    <row r="6" spans="1:9">
      <c r="A6" s="8"/>
      <c r="B6" s="8"/>
      <c r="C6" s="8"/>
      <c r="D6" s="8"/>
      <c r="E6" s="8"/>
      <c r="F6" s="8"/>
      <c r="G6" s="8"/>
      <c r="H6" s="8">
        <f t="shared" si="0"/>
        <v>-4</v>
      </c>
      <c r="I6" s="8"/>
    </row>
    <row r="7" spans="1:9">
      <c r="A7" s="8"/>
      <c r="B7" s="8"/>
      <c r="C7" s="8"/>
      <c r="D7" s="8"/>
      <c r="E7" s="8"/>
      <c r="F7" s="8"/>
      <c r="G7" s="8"/>
      <c r="H7" s="8">
        <f t="shared" si="0"/>
        <v>-4</v>
      </c>
      <c r="I7" s="8"/>
    </row>
    <row r="8" spans="1:9">
      <c r="A8" s="72" t="s">
        <v>3390</v>
      </c>
      <c r="B8" s="72">
        <v>5</v>
      </c>
      <c r="C8" s="72" t="s">
        <v>41</v>
      </c>
      <c r="D8" s="72" t="s">
        <v>3391</v>
      </c>
      <c r="E8" s="73">
        <v>42407</v>
      </c>
      <c r="F8" s="108" t="s">
        <v>1195</v>
      </c>
      <c r="G8" s="8">
        <v>0.12</v>
      </c>
      <c r="H8" s="8">
        <f t="shared" si="0"/>
        <v>-3.88</v>
      </c>
      <c r="I8" s="8"/>
    </row>
    <row r="9" spans="1:9">
      <c r="A9" s="72" t="s">
        <v>3390</v>
      </c>
      <c r="B9" s="72">
        <v>5.3</v>
      </c>
      <c r="C9" s="72" t="s">
        <v>41</v>
      </c>
      <c r="D9" s="72" t="s">
        <v>3392</v>
      </c>
      <c r="E9" s="73">
        <v>42466</v>
      </c>
      <c r="F9" s="8"/>
      <c r="G9" s="2">
        <v>-1</v>
      </c>
      <c r="H9" s="8">
        <f t="shared" si="0"/>
        <v>-4.88</v>
      </c>
      <c r="I9" s="8"/>
    </row>
    <row r="10" spans="1:9">
      <c r="A10" s="82"/>
      <c r="B10" s="8"/>
      <c r="C10" s="8"/>
      <c r="D10" s="8"/>
      <c r="E10" s="8"/>
      <c r="F10" s="8"/>
      <c r="G10" s="8"/>
      <c r="H10" s="8">
        <f t="shared" si="0"/>
        <v>-4.88</v>
      </c>
      <c r="I10" s="8"/>
    </row>
    <row r="11" spans="1:9">
      <c r="A11" s="72" t="s">
        <v>3393</v>
      </c>
      <c r="B11" s="72">
        <v>3.1</v>
      </c>
      <c r="C11" s="72" t="s">
        <v>85</v>
      </c>
      <c r="D11" s="72" t="s">
        <v>3394</v>
      </c>
      <c r="E11" s="73">
        <v>42377</v>
      </c>
      <c r="F11" s="108" t="s">
        <v>1179</v>
      </c>
      <c r="G11" s="8">
        <v>-2</v>
      </c>
      <c r="H11" s="8">
        <f t="shared" si="0"/>
        <v>-6.88</v>
      </c>
      <c r="I11" s="8"/>
    </row>
    <row r="12" spans="1:9">
      <c r="A12" s="72" t="s">
        <v>3395</v>
      </c>
      <c r="B12" s="72">
        <v>4.5</v>
      </c>
      <c r="C12" s="72" t="s">
        <v>2</v>
      </c>
      <c r="D12" s="72" t="s">
        <v>3396</v>
      </c>
      <c r="E12" s="73">
        <v>42375</v>
      </c>
      <c r="F12" s="108" t="s">
        <v>1179</v>
      </c>
      <c r="G12" s="2">
        <v>-1</v>
      </c>
      <c r="H12" s="8">
        <f t="shared" si="0"/>
        <v>-7.88</v>
      </c>
      <c r="I12" s="8"/>
    </row>
    <row r="13" spans="1:9">
      <c r="A13" s="8"/>
      <c r="B13" s="8"/>
      <c r="C13" s="8"/>
      <c r="D13" s="8"/>
      <c r="E13" s="8"/>
      <c r="F13" s="8"/>
      <c r="G13" s="8"/>
      <c r="H13" s="8">
        <f t="shared" si="0"/>
        <v>-7.88</v>
      </c>
      <c r="I13" s="8"/>
    </row>
    <row r="14" spans="1:9">
      <c r="A14" s="8" t="s">
        <v>3157</v>
      </c>
      <c r="B14" s="8" t="s">
        <v>3397</v>
      </c>
      <c r="C14" s="8"/>
      <c r="D14" s="8"/>
      <c r="E14" s="8"/>
      <c r="F14" s="8" t="s">
        <v>1250</v>
      </c>
      <c r="G14" s="2">
        <v>-1</v>
      </c>
      <c r="H14" s="8">
        <f t="shared" si="0"/>
        <v>-8.879999999999999</v>
      </c>
      <c r="I14" s="8"/>
    </row>
    <row r="15" spans="1:9">
      <c r="A15" s="8" t="s">
        <v>2042</v>
      </c>
      <c r="B15" s="8" t="s">
        <v>3398</v>
      </c>
      <c r="C15" s="8"/>
      <c r="D15" s="8"/>
      <c r="E15" s="8"/>
      <c r="F15" s="2" t="s">
        <v>1179</v>
      </c>
      <c r="G15" s="2">
        <v>-1</v>
      </c>
      <c r="H15" s="8">
        <f t="shared" si="0"/>
        <v>-9.879999999999999</v>
      </c>
      <c r="I15" s="8"/>
    </row>
    <row r="16" spans="1:9">
      <c r="A16" s="8" t="s">
        <v>2641</v>
      </c>
      <c r="B16" s="8" t="s">
        <v>3399</v>
      </c>
      <c r="C16" s="8"/>
      <c r="D16" s="8"/>
      <c r="E16" s="8"/>
      <c r="F16" s="2" t="s">
        <v>1190</v>
      </c>
      <c r="G16" s="2">
        <v>4.0999999999999996</v>
      </c>
      <c r="H16" s="8">
        <f t="shared" si="0"/>
        <v>-5.7799999999999994</v>
      </c>
      <c r="I16" s="8"/>
    </row>
    <row r="17" spans="1:9">
      <c r="A17" s="8"/>
      <c r="B17" s="8"/>
      <c r="C17" s="8"/>
      <c r="D17" s="8"/>
      <c r="E17" s="8"/>
      <c r="F17" s="8"/>
      <c r="G17" s="8"/>
      <c r="H17" s="8">
        <f t="shared" si="0"/>
        <v>-5.7799999999999994</v>
      </c>
      <c r="I17" s="8"/>
    </row>
    <row r="18" spans="1:9">
      <c r="A18" s="8"/>
      <c r="B18" s="8"/>
      <c r="C18" s="8"/>
      <c r="D18" s="8"/>
      <c r="E18" s="8"/>
      <c r="F18" s="8"/>
      <c r="G18" s="8"/>
      <c r="H18" s="8">
        <f t="shared" si="0"/>
        <v>-5.7799999999999994</v>
      </c>
      <c r="I18" s="8"/>
    </row>
    <row r="19" spans="1:9">
      <c r="A19" s="8" t="s">
        <v>3400</v>
      </c>
      <c r="B19" s="8" t="s">
        <v>3401</v>
      </c>
      <c r="C19" s="8"/>
      <c r="D19" s="8"/>
      <c r="E19" s="8"/>
      <c r="F19" s="8" t="s">
        <v>1179</v>
      </c>
      <c r="G19" s="8">
        <v>-2</v>
      </c>
      <c r="H19" s="8">
        <f t="shared" si="0"/>
        <v>-7.7799999999999994</v>
      </c>
      <c r="I19" s="8"/>
    </row>
    <row r="20" spans="1:9">
      <c r="A20" s="8"/>
      <c r="B20" s="8"/>
      <c r="C20" s="8"/>
      <c r="D20" s="8"/>
      <c r="E20" s="8"/>
      <c r="F20" s="8"/>
      <c r="G20" s="8"/>
      <c r="H20" s="8">
        <f t="shared" si="0"/>
        <v>-7.7799999999999994</v>
      </c>
      <c r="I20" s="8"/>
    </row>
    <row r="21" spans="1:9">
      <c r="A21" s="8" t="s">
        <v>3337</v>
      </c>
      <c r="B21" s="8" t="s">
        <v>3402</v>
      </c>
      <c r="C21" s="8"/>
      <c r="D21" s="8"/>
      <c r="E21" s="8"/>
      <c r="F21" s="8" t="s">
        <v>1179</v>
      </c>
      <c r="G21" s="8">
        <v>-1</v>
      </c>
      <c r="H21" s="8">
        <f t="shared" si="0"/>
        <v>-8.7799999999999994</v>
      </c>
      <c r="I21" s="8"/>
    </row>
    <row r="22" spans="1:9">
      <c r="A22" s="8" t="s">
        <v>3403</v>
      </c>
      <c r="B22" s="8" t="s">
        <v>3116</v>
      </c>
      <c r="C22" s="8"/>
      <c r="D22" s="8"/>
      <c r="E22" s="8"/>
      <c r="F22" s="8" t="s">
        <v>1195</v>
      </c>
      <c r="G22" s="8">
        <v>-1</v>
      </c>
      <c r="H22" s="8">
        <f t="shared" si="0"/>
        <v>-9.7799999999999994</v>
      </c>
      <c r="I22" s="8"/>
    </row>
    <row r="23" spans="1:9">
      <c r="A23" s="82" t="s">
        <v>3404</v>
      </c>
      <c r="B23" s="8"/>
      <c r="C23" s="8"/>
      <c r="D23" s="8"/>
      <c r="E23" s="8"/>
      <c r="F23" s="8" t="s">
        <v>1250</v>
      </c>
      <c r="G23" s="8">
        <v>-1</v>
      </c>
      <c r="H23" s="8">
        <f t="shared" si="0"/>
        <v>-10.78</v>
      </c>
      <c r="I23" s="8"/>
    </row>
    <row r="24" spans="1:9">
      <c r="A24" s="82" t="s">
        <v>3405</v>
      </c>
      <c r="B24" s="8"/>
      <c r="C24" s="8"/>
      <c r="D24" s="8"/>
      <c r="E24" s="8"/>
      <c r="F24" s="8" t="s">
        <v>1190</v>
      </c>
      <c r="G24" s="8">
        <v>1.97</v>
      </c>
      <c r="H24" s="8">
        <f t="shared" si="0"/>
        <v>-8.8099999999999987</v>
      </c>
      <c r="I24" s="8"/>
    </row>
    <row r="25" spans="1:9">
      <c r="A25" s="82" t="s">
        <v>3406</v>
      </c>
      <c r="B25" s="8"/>
      <c r="C25" s="8"/>
      <c r="D25" s="8"/>
      <c r="E25" s="8"/>
      <c r="F25" s="8" t="s">
        <v>1195</v>
      </c>
      <c r="G25" s="8">
        <v>-0.36</v>
      </c>
      <c r="H25" s="8">
        <f t="shared" si="0"/>
        <v>-9.1699999999999982</v>
      </c>
      <c r="I25" s="8"/>
    </row>
    <row r="26" spans="1:9">
      <c r="A26" s="82" t="s">
        <v>3407</v>
      </c>
      <c r="B26" s="8"/>
      <c r="C26" s="8"/>
      <c r="D26" s="8"/>
      <c r="E26" s="8"/>
      <c r="F26" s="8" t="s">
        <v>1211</v>
      </c>
      <c r="G26" s="8">
        <v>-2</v>
      </c>
      <c r="H26" s="8">
        <f t="shared" si="0"/>
        <v>-11.169999999999998</v>
      </c>
      <c r="I26" s="8"/>
    </row>
    <row r="27" spans="1:9">
      <c r="A27" s="82" t="s">
        <v>3408</v>
      </c>
      <c r="B27" s="8"/>
      <c r="C27" s="8"/>
      <c r="D27" s="8"/>
      <c r="E27" s="8"/>
      <c r="F27" s="8" t="s">
        <v>1250</v>
      </c>
      <c r="G27" s="8">
        <v>-1.08</v>
      </c>
      <c r="H27" s="8">
        <f t="shared" si="0"/>
        <v>-12.249999999999998</v>
      </c>
      <c r="I27" s="8"/>
    </row>
    <row r="28" spans="1:9">
      <c r="A28" s="8"/>
      <c r="B28" s="8"/>
      <c r="C28" s="8"/>
      <c r="D28" s="8"/>
      <c r="E28" s="8"/>
      <c r="F28" s="8"/>
      <c r="G28" s="8"/>
      <c r="H28" s="8">
        <f t="shared" si="0"/>
        <v>-12.249999999999998</v>
      </c>
      <c r="I28" s="8"/>
    </row>
    <row r="29" spans="1:9">
      <c r="A29" s="82" t="s">
        <v>1909</v>
      </c>
      <c r="B29" s="8" t="s">
        <v>3409</v>
      </c>
      <c r="C29" s="8"/>
      <c r="D29" s="8"/>
      <c r="E29" s="8"/>
      <c r="F29" s="8" t="s">
        <v>1179</v>
      </c>
      <c r="G29" s="8">
        <v>-2</v>
      </c>
      <c r="H29" s="8">
        <f t="shared" si="0"/>
        <v>-14.249999999999998</v>
      </c>
      <c r="I29" s="8"/>
    </row>
    <row r="30" spans="1:9">
      <c r="A30" s="82" t="s">
        <v>1901</v>
      </c>
      <c r="B30" s="8" t="s">
        <v>3410</v>
      </c>
      <c r="C30" s="8"/>
      <c r="D30" s="8"/>
      <c r="E30" s="8"/>
      <c r="F30" s="8" t="s">
        <v>1179</v>
      </c>
      <c r="G30" s="8">
        <v>-2</v>
      </c>
      <c r="H30" s="8">
        <f t="shared" si="0"/>
        <v>-16.25</v>
      </c>
      <c r="I30" s="8"/>
    </row>
    <row r="31" spans="1:9">
      <c r="A31" s="82" t="s">
        <v>1905</v>
      </c>
      <c r="B31" s="8" t="s">
        <v>3411</v>
      </c>
      <c r="C31" s="8"/>
      <c r="D31" s="8"/>
      <c r="E31" s="8"/>
      <c r="F31" s="8" t="s">
        <v>1250</v>
      </c>
      <c r="G31" s="8">
        <v>7.1</v>
      </c>
      <c r="H31" s="8">
        <f t="shared" si="0"/>
        <v>-9.15</v>
      </c>
      <c r="I31" s="8"/>
    </row>
    <row r="32" spans="1:9">
      <c r="A32" s="82" t="s">
        <v>1915</v>
      </c>
      <c r="B32" s="8" t="s">
        <v>3412</v>
      </c>
      <c r="C32" s="8"/>
      <c r="D32" s="8"/>
      <c r="E32" s="8"/>
      <c r="F32" s="8" t="s">
        <v>1195</v>
      </c>
      <c r="G32" s="8">
        <v>1.37</v>
      </c>
      <c r="H32" s="8">
        <f t="shared" si="0"/>
        <v>-7.78</v>
      </c>
      <c r="I32" s="8"/>
    </row>
    <row r="33" spans="1:9">
      <c r="A33" s="82" t="s">
        <v>1285</v>
      </c>
      <c r="B33" s="8" t="s">
        <v>3413</v>
      </c>
      <c r="C33" s="8"/>
      <c r="D33" s="8"/>
      <c r="E33" s="8"/>
      <c r="F33" s="8" t="s">
        <v>1195</v>
      </c>
      <c r="G33" s="8">
        <v>-1</v>
      </c>
      <c r="H33" s="8">
        <f t="shared" si="0"/>
        <v>-8.7800000000000011</v>
      </c>
      <c r="I33" s="8"/>
    </row>
    <row r="34" spans="1:9">
      <c r="A34" s="8"/>
      <c r="B34" s="8"/>
      <c r="C34" s="8"/>
      <c r="D34" s="8"/>
      <c r="E34" s="8"/>
      <c r="F34" s="8"/>
      <c r="G34" s="8"/>
      <c r="H34" s="8">
        <f t="shared" si="0"/>
        <v>-8.7800000000000011</v>
      </c>
      <c r="I34" s="8"/>
    </row>
    <row r="35" spans="1:9" ht="42.75">
      <c r="A35" s="97" t="s">
        <v>3414</v>
      </c>
      <c r="B35" s="97" t="s">
        <v>3076</v>
      </c>
      <c r="C35" s="97" t="s">
        <v>324</v>
      </c>
      <c r="D35" s="8"/>
      <c r="E35" s="8"/>
      <c r="F35" s="97" t="s">
        <v>1179</v>
      </c>
      <c r="G35" s="8"/>
      <c r="H35" s="8">
        <f t="shared" si="0"/>
        <v>-8.7800000000000011</v>
      </c>
      <c r="I35" s="8"/>
    </row>
    <row r="36" spans="1:9" ht="28.5">
      <c r="A36" s="97" t="s">
        <v>3415</v>
      </c>
      <c r="B36" s="97" t="s">
        <v>3416</v>
      </c>
      <c r="C36" s="97" t="s">
        <v>324</v>
      </c>
      <c r="D36" s="8"/>
      <c r="E36" s="8"/>
      <c r="F36" s="97" t="s">
        <v>1356</v>
      </c>
      <c r="G36" s="8">
        <v>3.27</v>
      </c>
      <c r="H36" s="8">
        <f t="shared" si="0"/>
        <v>-5.5100000000000016</v>
      </c>
      <c r="I36" s="8"/>
    </row>
    <row r="37" spans="1:9" ht="28.5">
      <c r="A37" s="97" t="s">
        <v>3417</v>
      </c>
      <c r="B37" s="97" t="s">
        <v>3416</v>
      </c>
      <c r="C37" s="97" t="s">
        <v>324</v>
      </c>
      <c r="D37" s="8"/>
      <c r="E37" s="8"/>
      <c r="F37" s="97" t="s">
        <v>1179</v>
      </c>
      <c r="G37" s="8">
        <v>-2</v>
      </c>
      <c r="H37" s="8">
        <f t="shared" si="0"/>
        <v>-7.5100000000000016</v>
      </c>
      <c r="I37" s="8"/>
    </row>
    <row r="38" spans="1:9" ht="28.5">
      <c r="A38" s="97" t="s">
        <v>377</v>
      </c>
      <c r="B38" s="97" t="s">
        <v>3416</v>
      </c>
      <c r="C38" s="97" t="s">
        <v>324</v>
      </c>
      <c r="D38" s="8"/>
      <c r="E38" s="8"/>
      <c r="F38" s="97" t="s">
        <v>1179</v>
      </c>
      <c r="G38" s="8">
        <v>-1</v>
      </c>
      <c r="H38" s="8">
        <f t="shared" si="0"/>
        <v>-8.5100000000000016</v>
      </c>
      <c r="I38" s="8"/>
    </row>
    <row r="39" spans="1:9">
      <c r="A39" s="8"/>
      <c r="B39" s="8"/>
      <c r="C39" s="8"/>
      <c r="D39" s="8"/>
      <c r="E39" s="8"/>
      <c r="F39" s="8"/>
      <c r="G39" s="8"/>
      <c r="H39" s="8">
        <f t="shared" si="0"/>
        <v>-8.5100000000000016</v>
      </c>
      <c r="I39" s="8"/>
    </row>
    <row r="40" spans="1:9">
      <c r="A40" s="8" t="s">
        <v>3418</v>
      </c>
      <c r="B40" s="8" t="s">
        <v>3419</v>
      </c>
      <c r="C40" s="8"/>
      <c r="D40" s="8"/>
      <c r="E40" s="8"/>
      <c r="F40" s="97" t="s">
        <v>1195</v>
      </c>
      <c r="G40" s="8">
        <v>1.1499999999999999</v>
      </c>
      <c r="H40" s="8">
        <f t="shared" si="0"/>
        <v>-7.3600000000000012</v>
      </c>
      <c r="I40" s="8"/>
    </row>
    <row r="41" spans="1:9">
      <c r="A41" s="8"/>
      <c r="B41" s="8"/>
      <c r="C41" s="8"/>
      <c r="D41" s="8"/>
      <c r="E41" s="8"/>
      <c r="F41" s="8"/>
      <c r="G41" s="8"/>
      <c r="H41" s="8">
        <f t="shared" si="0"/>
        <v>-7.3600000000000012</v>
      </c>
      <c r="I41" s="8"/>
    </row>
    <row r="42" spans="1:9">
      <c r="A42" s="8" t="s">
        <v>3420</v>
      </c>
      <c r="B42" s="8" t="s">
        <v>3421</v>
      </c>
      <c r="C42" s="8"/>
      <c r="D42" s="8"/>
      <c r="E42" s="8"/>
      <c r="F42" s="97" t="s">
        <v>1250</v>
      </c>
      <c r="G42" s="8">
        <v>3.1</v>
      </c>
      <c r="H42" s="8">
        <f t="shared" si="0"/>
        <v>-4.2600000000000016</v>
      </c>
      <c r="I42" s="8"/>
    </row>
    <row r="43" spans="1:9">
      <c r="A43" s="8" t="s">
        <v>3422</v>
      </c>
      <c r="B43" s="8" t="s">
        <v>3423</v>
      </c>
      <c r="C43" s="8"/>
      <c r="D43" s="8"/>
      <c r="E43" s="8"/>
      <c r="F43" s="8" t="s">
        <v>1179</v>
      </c>
      <c r="G43" s="8">
        <v>-1</v>
      </c>
      <c r="H43" s="8">
        <f t="shared" si="0"/>
        <v>-5.2600000000000016</v>
      </c>
      <c r="I43" s="8"/>
    </row>
    <row r="44" spans="1:9">
      <c r="A44" s="8" t="s">
        <v>3424</v>
      </c>
      <c r="B44" s="8" t="s">
        <v>3425</v>
      </c>
      <c r="C44" s="8"/>
      <c r="D44" s="8"/>
      <c r="E44" s="8"/>
      <c r="F44" s="97" t="s">
        <v>1190</v>
      </c>
      <c r="G44" s="8">
        <v>2.86</v>
      </c>
      <c r="H44" s="8">
        <f t="shared" si="0"/>
        <v>-2.4000000000000017</v>
      </c>
      <c r="I44" s="8"/>
    </row>
    <row r="45" spans="1:9">
      <c r="A45" s="8"/>
      <c r="B45" s="8"/>
      <c r="C45" s="8"/>
      <c r="D45" s="8"/>
      <c r="E45" s="8"/>
      <c r="F45" s="8"/>
      <c r="G45" s="8"/>
      <c r="H45" s="8">
        <f t="shared" si="0"/>
        <v>-2.4000000000000017</v>
      </c>
      <c r="I45" s="8"/>
    </row>
    <row r="46" spans="1:9">
      <c r="A46" s="8" t="s">
        <v>3426</v>
      </c>
      <c r="B46" s="8" t="s">
        <v>3427</v>
      </c>
      <c r="C46" s="8"/>
      <c r="D46" s="8"/>
      <c r="E46" s="8"/>
      <c r="F46" s="97" t="s">
        <v>1250</v>
      </c>
      <c r="G46" s="8">
        <v>-0.17</v>
      </c>
      <c r="H46" s="8">
        <f t="shared" si="0"/>
        <v>-2.5700000000000016</v>
      </c>
      <c r="I46" s="8"/>
    </row>
    <row r="47" spans="1:9">
      <c r="A47" s="8" t="s">
        <v>3252</v>
      </c>
      <c r="B47" s="8" t="s">
        <v>3428</v>
      </c>
      <c r="C47" s="8"/>
      <c r="D47" s="8"/>
      <c r="E47" s="8"/>
      <c r="F47" s="8" t="s">
        <v>1179</v>
      </c>
      <c r="G47" s="8">
        <v>-2</v>
      </c>
      <c r="H47" s="8">
        <f t="shared" si="0"/>
        <v>-4.5700000000000021</v>
      </c>
      <c r="I47" s="8"/>
    </row>
    <row r="48" spans="1:9">
      <c r="A48" s="8" t="s">
        <v>3258</v>
      </c>
      <c r="B48" s="8" t="s">
        <v>3429</v>
      </c>
      <c r="C48" s="8"/>
      <c r="D48" s="8"/>
      <c r="E48" s="8"/>
      <c r="F48" s="97" t="s">
        <v>1179</v>
      </c>
      <c r="G48" s="8">
        <v>-2</v>
      </c>
      <c r="H48" s="8">
        <f t="shared" si="0"/>
        <v>-6.5700000000000021</v>
      </c>
      <c r="I48" s="8"/>
    </row>
    <row r="49" spans="1:9">
      <c r="A49" s="8" t="s">
        <v>3371</v>
      </c>
      <c r="B49" s="8" t="s">
        <v>3430</v>
      </c>
      <c r="C49" s="8"/>
      <c r="D49" s="8"/>
      <c r="E49" s="8"/>
      <c r="F49" s="8" t="s">
        <v>1179</v>
      </c>
      <c r="G49" s="8">
        <v>-1</v>
      </c>
      <c r="H49" s="8">
        <f t="shared" si="0"/>
        <v>-7.5700000000000021</v>
      </c>
      <c r="I49" s="8"/>
    </row>
    <row r="50" spans="1:9">
      <c r="A50" s="8" t="s">
        <v>3431</v>
      </c>
      <c r="B50" s="8" t="s">
        <v>3432</v>
      </c>
      <c r="C50" s="8"/>
      <c r="D50" s="8"/>
      <c r="E50" s="8"/>
      <c r="F50" s="97" t="s">
        <v>1179</v>
      </c>
      <c r="G50" s="8">
        <v>-2</v>
      </c>
      <c r="H50" s="8">
        <f t="shared" si="0"/>
        <v>-9.5700000000000021</v>
      </c>
      <c r="I50" s="8"/>
    </row>
    <row r="51" spans="1:9">
      <c r="A51" s="8"/>
      <c r="B51" s="8"/>
      <c r="C51" s="8"/>
      <c r="D51" s="8"/>
      <c r="E51" s="8"/>
      <c r="F51" s="8"/>
      <c r="G51" s="8"/>
      <c r="H51" s="8">
        <f t="shared" si="0"/>
        <v>-9.5700000000000021</v>
      </c>
      <c r="I51" s="8"/>
    </row>
    <row r="52" spans="1:9">
      <c r="A52" s="8" t="s">
        <v>3433</v>
      </c>
      <c r="B52" s="8" t="s">
        <v>3434</v>
      </c>
      <c r="C52" s="8"/>
      <c r="D52" s="8"/>
      <c r="E52" s="8"/>
      <c r="F52" s="97" t="s">
        <v>1179</v>
      </c>
      <c r="G52" s="8">
        <v>-2</v>
      </c>
      <c r="H52" s="8">
        <f t="shared" si="0"/>
        <v>-11.570000000000002</v>
      </c>
      <c r="I52" s="8"/>
    </row>
    <row r="53" spans="1:9">
      <c r="A53" s="8" t="s">
        <v>3435</v>
      </c>
      <c r="B53" s="8" t="s">
        <v>3436</v>
      </c>
      <c r="C53" s="8"/>
      <c r="D53" s="8"/>
      <c r="E53" s="8"/>
      <c r="F53" s="8" t="s">
        <v>1179</v>
      </c>
      <c r="G53" s="8">
        <v>-2</v>
      </c>
      <c r="H53" s="8">
        <f t="shared" si="0"/>
        <v>-13.570000000000002</v>
      </c>
      <c r="I53" s="8"/>
    </row>
    <row r="54" spans="1:9">
      <c r="A54" s="8" t="s">
        <v>3437</v>
      </c>
      <c r="B54" s="8" t="s">
        <v>3438</v>
      </c>
      <c r="C54" s="8"/>
      <c r="D54" s="8"/>
      <c r="E54" s="8"/>
      <c r="F54" s="97" t="s">
        <v>1179</v>
      </c>
      <c r="G54" s="8">
        <v>-1</v>
      </c>
      <c r="H54" s="8">
        <f t="shared" si="0"/>
        <v>-14.570000000000002</v>
      </c>
      <c r="I54" s="8"/>
    </row>
    <row r="55" spans="1:9">
      <c r="A55" s="8" t="s">
        <v>2907</v>
      </c>
      <c r="B55" s="8" t="s">
        <v>3439</v>
      </c>
      <c r="C55" s="8"/>
      <c r="D55" s="8"/>
      <c r="E55" s="8"/>
      <c r="F55" s="8" t="s">
        <v>1179</v>
      </c>
      <c r="G55" s="8">
        <v>-2</v>
      </c>
      <c r="H55" s="8">
        <f t="shared" si="0"/>
        <v>-16.57</v>
      </c>
      <c r="I55" s="8"/>
    </row>
    <row r="56" spans="1:9">
      <c r="A56" s="8"/>
      <c r="B56" s="8"/>
      <c r="C56" s="8"/>
      <c r="D56" s="8"/>
      <c r="E56" s="8"/>
      <c r="F56" s="8"/>
      <c r="G56" s="8"/>
      <c r="H56" s="8">
        <f t="shared" si="0"/>
        <v>-16.57</v>
      </c>
      <c r="I56" s="8"/>
    </row>
    <row r="57" spans="1:9">
      <c r="A57" s="8" t="s">
        <v>3440</v>
      </c>
      <c r="B57" s="8" t="s">
        <v>3441</v>
      </c>
      <c r="C57" s="8"/>
      <c r="D57" s="8"/>
      <c r="E57" s="8"/>
      <c r="F57" s="8" t="s">
        <v>1190</v>
      </c>
      <c r="G57" s="8">
        <v>0.75</v>
      </c>
      <c r="H57" s="8">
        <f t="shared" si="0"/>
        <v>-15.82</v>
      </c>
      <c r="I57" s="8"/>
    </row>
    <row r="58" spans="1:9">
      <c r="A58" s="8" t="s">
        <v>3442</v>
      </c>
      <c r="B58" s="8" t="s">
        <v>3443</v>
      </c>
      <c r="C58" s="8"/>
      <c r="D58" s="8"/>
      <c r="E58" s="8"/>
      <c r="F58" s="8" t="s">
        <v>1190</v>
      </c>
      <c r="G58" s="8">
        <v>19.010000000000002</v>
      </c>
      <c r="H58" s="8">
        <f t="shared" si="0"/>
        <v>3.1900000000000013</v>
      </c>
      <c r="I58" s="8"/>
    </row>
    <row r="59" spans="1:9">
      <c r="A59" s="8" t="s">
        <v>3444</v>
      </c>
      <c r="B59" s="8" t="s">
        <v>3445</v>
      </c>
      <c r="C59" s="8"/>
      <c r="D59" s="8"/>
      <c r="E59" s="8"/>
      <c r="F59" s="8" t="s">
        <v>1250</v>
      </c>
      <c r="G59" s="8">
        <v>-1</v>
      </c>
      <c r="H59" s="8">
        <f t="shared" si="0"/>
        <v>2.1900000000000013</v>
      </c>
      <c r="I59" s="8"/>
    </row>
    <row r="60" spans="1:9">
      <c r="A60" s="8" t="s">
        <v>3446</v>
      </c>
      <c r="B60" s="8" t="s">
        <v>3447</v>
      </c>
      <c r="C60" s="8"/>
      <c r="D60" s="8"/>
      <c r="E60" s="8"/>
      <c r="F60" s="8" t="s">
        <v>1179</v>
      </c>
      <c r="G60" s="8">
        <v>-2</v>
      </c>
      <c r="H60" s="8">
        <f t="shared" si="0"/>
        <v>0.19000000000000128</v>
      </c>
      <c r="I60" s="8"/>
    </row>
    <row r="61" spans="1:9">
      <c r="A61" s="8"/>
      <c r="B61" s="8"/>
      <c r="C61" s="8"/>
      <c r="D61" s="8"/>
      <c r="E61" s="8"/>
      <c r="F61" s="8"/>
      <c r="G61" s="8"/>
      <c r="H61" s="8">
        <f t="shared" si="0"/>
        <v>0.19000000000000128</v>
      </c>
      <c r="I61" s="8"/>
    </row>
    <row r="62" spans="1:9">
      <c r="A62" s="87" t="s">
        <v>3448</v>
      </c>
      <c r="B62" s="8"/>
      <c r="C62" s="8"/>
      <c r="D62" s="8"/>
      <c r="E62" s="8"/>
      <c r="F62" s="8" t="s">
        <v>1179</v>
      </c>
      <c r="G62" s="8">
        <v>-1</v>
      </c>
      <c r="H62" s="8">
        <f t="shared" si="0"/>
        <v>-0.80999999999999872</v>
      </c>
      <c r="I62" s="8"/>
    </row>
    <row r="63" spans="1:9">
      <c r="A63" s="87" t="s">
        <v>3449</v>
      </c>
      <c r="B63" s="8"/>
      <c r="C63" s="8"/>
      <c r="D63" s="8"/>
      <c r="E63" s="8"/>
      <c r="F63" s="8" t="s">
        <v>1179</v>
      </c>
      <c r="G63" s="8">
        <v>-1</v>
      </c>
      <c r="H63" s="8">
        <f t="shared" si="0"/>
        <v>-1.8099999999999987</v>
      </c>
      <c r="I63" s="8"/>
    </row>
    <row r="64" spans="1:9">
      <c r="A64" s="8"/>
      <c r="B64" s="8"/>
      <c r="C64" s="8"/>
      <c r="D64" s="8"/>
      <c r="E64" s="8"/>
      <c r="F64" s="8"/>
      <c r="G64" s="8"/>
      <c r="H64" s="8">
        <f t="shared" si="0"/>
        <v>-1.8099999999999987</v>
      </c>
      <c r="I64" s="8"/>
    </row>
    <row r="65" spans="1:9">
      <c r="A65" s="8" t="s">
        <v>3450</v>
      </c>
      <c r="B65" s="8" t="s">
        <v>3451</v>
      </c>
      <c r="C65" s="8"/>
      <c r="D65" s="8"/>
      <c r="E65" s="8"/>
      <c r="F65" s="8" t="s">
        <v>1179</v>
      </c>
      <c r="G65" s="8">
        <v>-1</v>
      </c>
      <c r="H65" s="8">
        <f t="shared" si="0"/>
        <v>-2.8099999999999987</v>
      </c>
      <c r="I65" s="8"/>
    </row>
    <row r="66" spans="1:9">
      <c r="A66" s="8" t="s">
        <v>3452</v>
      </c>
      <c r="B66" s="8" t="s">
        <v>3453</v>
      </c>
      <c r="C66" s="8"/>
      <c r="D66" s="8"/>
      <c r="E66" s="8"/>
      <c r="F66" s="8" t="s">
        <v>1190</v>
      </c>
      <c r="G66" s="8">
        <v>3.7</v>
      </c>
      <c r="H66" s="8">
        <f t="shared" si="0"/>
        <v>0.89000000000000146</v>
      </c>
      <c r="I66" s="8"/>
    </row>
    <row r="67" spans="1:9">
      <c r="A67" s="8" t="s">
        <v>2641</v>
      </c>
      <c r="B67" s="8" t="s">
        <v>2741</v>
      </c>
      <c r="C67" s="8"/>
      <c r="D67" s="8"/>
      <c r="E67" s="8"/>
      <c r="F67" s="8" t="s">
        <v>1179</v>
      </c>
      <c r="G67" s="8">
        <v>-1</v>
      </c>
      <c r="H67" s="8">
        <f t="shared" ref="H67:H124" si="1">+G67+H66</f>
        <v>-0.10999999999999854</v>
      </c>
      <c r="I67" s="8"/>
    </row>
    <row r="68" spans="1:9">
      <c r="A68" s="8" t="s">
        <v>3454</v>
      </c>
      <c r="B68" s="8" t="s">
        <v>3455</v>
      </c>
      <c r="C68" s="8"/>
      <c r="D68" s="8"/>
      <c r="E68" s="8"/>
      <c r="F68" s="8" t="s">
        <v>1190</v>
      </c>
      <c r="G68" s="8">
        <v>3.8</v>
      </c>
      <c r="H68" s="8">
        <f t="shared" si="1"/>
        <v>3.6900000000000013</v>
      </c>
      <c r="I68" s="8"/>
    </row>
    <row r="69" spans="1:9">
      <c r="A69" s="8"/>
      <c r="B69" s="8"/>
      <c r="C69" s="8"/>
      <c r="D69" s="8"/>
      <c r="E69" s="8"/>
      <c r="F69" s="8"/>
      <c r="G69" s="8"/>
      <c r="H69" s="8">
        <f t="shared" si="1"/>
        <v>3.6900000000000013</v>
      </c>
      <c r="I69" s="8"/>
    </row>
    <row r="70" spans="1:9">
      <c r="A70" s="8" t="s">
        <v>3456</v>
      </c>
      <c r="B70" s="8" t="s">
        <v>3029</v>
      </c>
      <c r="C70" s="8"/>
      <c r="D70" s="8"/>
      <c r="E70" s="8"/>
      <c r="F70" s="8" t="s">
        <v>1179</v>
      </c>
      <c r="G70" s="8">
        <v>-2</v>
      </c>
      <c r="H70" s="8">
        <f t="shared" si="1"/>
        <v>1.6900000000000013</v>
      </c>
      <c r="I70" s="8"/>
    </row>
    <row r="71" spans="1:9">
      <c r="A71" s="8" t="s">
        <v>3457</v>
      </c>
      <c r="B71" s="8" t="s">
        <v>3458</v>
      </c>
      <c r="C71" s="8"/>
      <c r="D71" s="8"/>
      <c r="E71" s="8"/>
      <c r="F71" s="8" t="s">
        <v>1179</v>
      </c>
      <c r="G71" s="8">
        <v>-1</v>
      </c>
      <c r="H71" s="8">
        <f t="shared" si="1"/>
        <v>0.69000000000000128</v>
      </c>
      <c r="I71" s="8"/>
    </row>
    <row r="72" spans="1:9">
      <c r="A72" s="8" t="s">
        <v>3459</v>
      </c>
      <c r="B72" s="8" t="s">
        <v>3460</v>
      </c>
      <c r="C72" s="8"/>
      <c r="D72" s="8"/>
      <c r="E72" s="8"/>
      <c r="F72" s="8" t="s">
        <v>1179</v>
      </c>
      <c r="G72" s="8">
        <v>-2</v>
      </c>
      <c r="H72" s="8">
        <f t="shared" si="1"/>
        <v>-1.3099999999999987</v>
      </c>
      <c r="I72" s="8"/>
    </row>
    <row r="73" spans="1:9">
      <c r="A73" s="8" t="s">
        <v>3040</v>
      </c>
      <c r="B73" s="8" t="s">
        <v>3461</v>
      </c>
      <c r="C73" s="8"/>
      <c r="D73" s="8"/>
      <c r="E73" s="8"/>
      <c r="F73" s="8" t="s">
        <v>1179</v>
      </c>
      <c r="G73" s="8">
        <v>-1</v>
      </c>
      <c r="H73" s="8">
        <f t="shared" si="1"/>
        <v>-2.3099999999999987</v>
      </c>
      <c r="I73" s="8"/>
    </row>
    <row r="74" spans="1:9">
      <c r="A74" s="8" t="s">
        <v>3462</v>
      </c>
      <c r="B74" s="8" t="s">
        <v>3463</v>
      </c>
      <c r="C74" s="8"/>
      <c r="D74" s="8"/>
      <c r="E74" s="8"/>
      <c r="F74" s="8" t="s">
        <v>1179</v>
      </c>
      <c r="G74" s="8">
        <v>-1</v>
      </c>
      <c r="H74" s="8">
        <f t="shared" si="1"/>
        <v>-3.3099999999999987</v>
      </c>
      <c r="I74" s="8"/>
    </row>
    <row r="75" spans="1:9">
      <c r="A75" s="8"/>
      <c r="B75" s="8"/>
      <c r="C75" s="8"/>
      <c r="D75" s="8"/>
      <c r="E75" s="8"/>
      <c r="F75" s="8"/>
      <c r="G75" s="8"/>
      <c r="H75" s="8">
        <f t="shared" si="1"/>
        <v>-3.3099999999999987</v>
      </c>
      <c r="I75" s="8"/>
    </row>
    <row r="76" spans="1:9">
      <c r="A76" s="8" t="s">
        <v>3464</v>
      </c>
      <c r="B76" s="8" t="s">
        <v>3465</v>
      </c>
      <c r="C76" s="8"/>
      <c r="D76" s="8"/>
      <c r="E76" s="8"/>
      <c r="F76" s="8" t="s">
        <v>1190</v>
      </c>
      <c r="G76" s="8">
        <v>2.23</v>
      </c>
      <c r="H76" s="8">
        <f t="shared" si="1"/>
        <v>-1.0799999999999987</v>
      </c>
      <c r="I76" s="8"/>
    </row>
    <row r="77" spans="1:9">
      <c r="A77" s="8" t="s">
        <v>3466</v>
      </c>
      <c r="B77" s="8" t="s">
        <v>3467</v>
      </c>
      <c r="C77" s="8"/>
      <c r="D77" s="8"/>
      <c r="E77" s="8"/>
      <c r="F77" s="8" t="s">
        <v>1179</v>
      </c>
      <c r="G77" s="8">
        <v>-1</v>
      </c>
      <c r="H77" s="8">
        <f t="shared" si="1"/>
        <v>-2.0799999999999987</v>
      </c>
      <c r="I77" s="8"/>
    </row>
    <row r="78" spans="1:9">
      <c r="A78" s="8" t="s">
        <v>3468</v>
      </c>
      <c r="B78" s="8" t="s">
        <v>3469</v>
      </c>
      <c r="C78" s="8"/>
      <c r="D78" s="8"/>
      <c r="E78" s="8"/>
      <c r="F78" s="8" t="s">
        <v>1250</v>
      </c>
      <c r="G78" s="8">
        <v>-1</v>
      </c>
      <c r="H78" s="8">
        <f t="shared" si="1"/>
        <v>-3.0799999999999987</v>
      </c>
      <c r="I78" s="8"/>
    </row>
    <row r="79" spans="1:9">
      <c r="A79" s="8" t="s">
        <v>3470</v>
      </c>
      <c r="B79" s="8" t="s">
        <v>2859</v>
      </c>
      <c r="C79" s="8"/>
      <c r="D79" s="8"/>
      <c r="E79" s="8"/>
      <c r="F79" s="8" t="s">
        <v>1179</v>
      </c>
      <c r="G79" s="8">
        <v>-1</v>
      </c>
      <c r="H79" s="8">
        <f t="shared" si="1"/>
        <v>-4.0799999999999983</v>
      </c>
      <c r="I79" s="8"/>
    </row>
    <row r="80" spans="1:9">
      <c r="A80" s="8" t="s">
        <v>2858</v>
      </c>
      <c r="B80" s="8" t="s">
        <v>3471</v>
      </c>
      <c r="C80" s="8"/>
      <c r="D80" s="8"/>
      <c r="E80" s="8"/>
      <c r="F80" s="8" t="s">
        <v>1190</v>
      </c>
      <c r="G80" s="8">
        <v>3.3</v>
      </c>
      <c r="H80" s="8">
        <f t="shared" si="1"/>
        <v>-0.77999999999999847</v>
      </c>
      <c r="I80" s="8"/>
    </row>
    <row r="81" spans="1:9">
      <c r="A81" s="8"/>
      <c r="B81" s="8"/>
      <c r="C81" s="8"/>
      <c r="D81" s="8"/>
      <c r="E81" s="8"/>
      <c r="F81" s="8"/>
      <c r="G81" s="8"/>
      <c r="H81" s="8">
        <f t="shared" si="1"/>
        <v>-0.77999999999999847</v>
      </c>
      <c r="I81" s="8"/>
    </row>
    <row r="82" spans="1:9">
      <c r="A82" s="8" t="s">
        <v>3472</v>
      </c>
      <c r="B82" s="8" t="s">
        <v>3473</v>
      </c>
      <c r="C82" s="8"/>
      <c r="D82" s="8"/>
      <c r="E82" s="8"/>
      <c r="F82" s="8" t="s">
        <v>1179</v>
      </c>
      <c r="G82" s="8">
        <v>-1</v>
      </c>
      <c r="H82" s="8">
        <f t="shared" si="1"/>
        <v>-1.7799999999999985</v>
      </c>
      <c r="I82" s="8"/>
    </row>
    <row r="83" spans="1:9">
      <c r="A83" s="8" t="s">
        <v>3474</v>
      </c>
      <c r="B83" s="8" t="s">
        <v>3475</v>
      </c>
      <c r="C83" s="8"/>
      <c r="D83" s="8"/>
      <c r="E83" s="8"/>
      <c r="F83" s="8" t="s">
        <v>1179</v>
      </c>
      <c r="G83" s="8">
        <v>-1</v>
      </c>
      <c r="H83" s="8">
        <f t="shared" si="1"/>
        <v>-2.7799999999999985</v>
      </c>
      <c r="I83" s="8"/>
    </row>
    <row r="84" spans="1:9">
      <c r="A84" s="8"/>
      <c r="B84" s="8"/>
      <c r="C84" s="8"/>
      <c r="D84" s="8"/>
      <c r="E84" s="8"/>
      <c r="F84" s="8"/>
      <c r="G84" s="8"/>
      <c r="H84" s="8">
        <f t="shared" si="1"/>
        <v>-2.7799999999999985</v>
      </c>
      <c r="I84" s="8"/>
    </row>
    <row r="85" spans="1:9">
      <c r="A85" s="8" t="s">
        <v>3476</v>
      </c>
      <c r="B85" s="8" t="s">
        <v>3477</v>
      </c>
      <c r="C85" s="8"/>
      <c r="D85" s="8"/>
      <c r="E85" s="8"/>
      <c r="F85" s="8" t="s">
        <v>1195</v>
      </c>
      <c r="G85" s="8">
        <v>0.24</v>
      </c>
      <c r="H85" s="8">
        <f t="shared" si="1"/>
        <v>-2.5399999999999983</v>
      </c>
      <c r="I85" s="8"/>
    </row>
    <row r="86" spans="1:9">
      <c r="A86" s="8" t="s">
        <v>3478</v>
      </c>
      <c r="B86" s="8" t="s">
        <v>3479</v>
      </c>
      <c r="C86" s="8"/>
      <c r="D86" s="8"/>
      <c r="E86" s="8"/>
      <c r="F86" s="8" t="s">
        <v>1195</v>
      </c>
      <c r="G86" s="8">
        <v>-1</v>
      </c>
      <c r="H86" s="8">
        <f t="shared" si="1"/>
        <v>-3.5399999999999983</v>
      </c>
      <c r="I86" s="8"/>
    </row>
    <row r="87" spans="1:9">
      <c r="A87" s="8" t="s">
        <v>3480</v>
      </c>
      <c r="B87" s="8" t="s">
        <v>3481</v>
      </c>
      <c r="C87" s="8"/>
      <c r="D87" s="8"/>
      <c r="E87" s="8"/>
      <c r="F87" s="8" t="s">
        <v>1179</v>
      </c>
      <c r="G87" s="8">
        <v>-1</v>
      </c>
      <c r="H87" s="8">
        <f t="shared" si="1"/>
        <v>-4.5399999999999983</v>
      </c>
      <c r="I87" s="8"/>
    </row>
    <row r="88" spans="1:9">
      <c r="A88" s="8"/>
      <c r="B88" s="8"/>
      <c r="C88" s="8"/>
      <c r="D88" s="8"/>
      <c r="E88" s="8"/>
      <c r="F88" s="8"/>
      <c r="G88" s="8"/>
      <c r="H88" s="8">
        <f t="shared" si="1"/>
        <v>-4.5399999999999983</v>
      </c>
      <c r="I88" s="8"/>
    </row>
    <row r="89" spans="1:9" ht="42.75">
      <c r="A89" s="97" t="s">
        <v>3482</v>
      </c>
      <c r="B89" s="97" t="s">
        <v>3483</v>
      </c>
      <c r="C89" s="8"/>
      <c r="D89" s="8"/>
      <c r="E89" s="8"/>
      <c r="F89" s="8" t="s">
        <v>1250</v>
      </c>
      <c r="G89" s="8">
        <v>1.85</v>
      </c>
      <c r="H89" s="8">
        <f t="shared" si="1"/>
        <v>-2.6899999999999982</v>
      </c>
      <c r="I89" s="8"/>
    </row>
    <row r="90" spans="1:9" ht="42.75">
      <c r="A90" s="97" t="s">
        <v>3484</v>
      </c>
      <c r="B90" s="97" t="s">
        <v>3485</v>
      </c>
      <c r="C90" s="8"/>
      <c r="D90" s="8"/>
      <c r="E90" s="8"/>
      <c r="F90" s="8" t="s">
        <v>1179</v>
      </c>
      <c r="G90" s="8">
        <v>-2</v>
      </c>
      <c r="H90" s="8">
        <f t="shared" si="1"/>
        <v>-4.6899999999999977</v>
      </c>
      <c r="I90" s="8"/>
    </row>
    <row r="91" spans="1:9" ht="30">
      <c r="A91" s="97" t="s">
        <v>2863</v>
      </c>
      <c r="B91" s="46" t="s">
        <v>3486</v>
      </c>
      <c r="C91" s="8"/>
      <c r="D91" s="8"/>
      <c r="E91" s="8"/>
      <c r="F91" s="8" t="s">
        <v>1179</v>
      </c>
      <c r="G91" s="8">
        <v>-2</v>
      </c>
      <c r="H91" s="8">
        <f t="shared" si="1"/>
        <v>-6.6899999999999977</v>
      </c>
      <c r="I91" s="8"/>
    </row>
    <row r="92" spans="1:9">
      <c r="A92" s="97"/>
      <c r="B92" s="109"/>
      <c r="C92" s="8"/>
      <c r="D92" s="8"/>
      <c r="E92" s="8"/>
      <c r="F92" s="8"/>
      <c r="G92" s="8"/>
      <c r="H92" s="8">
        <f t="shared" si="1"/>
        <v>-6.6899999999999977</v>
      </c>
      <c r="I92" s="8"/>
    </row>
    <row r="93" spans="1:9">
      <c r="A93" s="8" t="s">
        <v>2196</v>
      </c>
      <c r="B93" s="8" t="s">
        <v>3487</v>
      </c>
      <c r="C93" s="8"/>
      <c r="D93" s="8"/>
      <c r="E93" s="8"/>
      <c r="F93" s="8">
        <v>-1</v>
      </c>
      <c r="G93" s="8"/>
      <c r="H93" s="8">
        <f t="shared" si="1"/>
        <v>-6.6899999999999977</v>
      </c>
      <c r="I93" s="8"/>
    </row>
    <row r="94" spans="1:9">
      <c r="A94" s="8" t="s">
        <v>3488</v>
      </c>
      <c r="B94" s="8" t="s">
        <v>3489</v>
      </c>
      <c r="C94" s="8"/>
      <c r="D94" s="8"/>
      <c r="E94" s="8"/>
      <c r="F94" s="8" t="s">
        <v>1190</v>
      </c>
      <c r="G94" s="8">
        <v>5.07</v>
      </c>
      <c r="H94" s="8">
        <f t="shared" si="1"/>
        <v>-1.6199999999999974</v>
      </c>
      <c r="I94" s="8"/>
    </row>
    <row r="95" spans="1:9">
      <c r="A95" s="8" t="s">
        <v>3490</v>
      </c>
      <c r="B95" s="8" t="s">
        <v>3491</v>
      </c>
      <c r="C95" s="8"/>
      <c r="D95" s="8"/>
      <c r="E95" s="8"/>
      <c r="F95" s="8" t="s">
        <v>1195</v>
      </c>
      <c r="G95" s="8">
        <v>-1</v>
      </c>
      <c r="H95" s="8">
        <f t="shared" si="1"/>
        <v>-2.6199999999999974</v>
      </c>
      <c r="I95" s="8"/>
    </row>
    <row r="96" spans="1:9">
      <c r="A96" s="8" t="s">
        <v>3492</v>
      </c>
      <c r="B96" s="8" t="s">
        <v>3493</v>
      </c>
      <c r="C96" s="8"/>
      <c r="D96" s="8"/>
      <c r="E96" s="8"/>
      <c r="F96" s="8" t="s">
        <v>1195</v>
      </c>
      <c r="G96" s="8">
        <v>-1</v>
      </c>
      <c r="H96" s="8">
        <f t="shared" si="1"/>
        <v>-3.6199999999999974</v>
      </c>
      <c r="I96" s="8"/>
    </row>
    <row r="97" spans="1:9">
      <c r="A97" s="8" t="s">
        <v>2382</v>
      </c>
      <c r="B97" s="8" t="s">
        <v>3494</v>
      </c>
      <c r="C97" s="8"/>
      <c r="D97" s="8"/>
      <c r="E97" s="8"/>
      <c r="F97" s="8" t="s">
        <v>1190</v>
      </c>
      <c r="G97" s="8">
        <v>12.4</v>
      </c>
      <c r="H97" s="8">
        <f t="shared" si="1"/>
        <v>8.7800000000000029</v>
      </c>
      <c r="I97" s="8"/>
    </row>
    <row r="98" spans="1:9">
      <c r="A98" s="8" t="s">
        <v>1285</v>
      </c>
      <c r="B98" s="8" t="s">
        <v>3495</v>
      </c>
      <c r="C98" s="8"/>
      <c r="D98" s="8"/>
      <c r="E98" s="8"/>
      <c r="F98" s="8" t="s">
        <v>1195</v>
      </c>
      <c r="G98" s="8">
        <v>0.74</v>
      </c>
      <c r="H98" s="8">
        <f t="shared" si="1"/>
        <v>9.5200000000000031</v>
      </c>
      <c r="I98" s="8"/>
    </row>
    <row r="99" spans="1:9">
      <c r="A99" s="8"/>
      <c r="B99" s="8"/>
      <c r="C99" s="8"/>
      <c r="D99" s="8"/>
      <c r="E99" s="8"/>
      <c r="F99" s="8"/>
      <c r="G99" s="8"/>
      <c r="H99" s="8">
        <f t="shared" si="1"/>
        <v>9.5200000000000031</v>
      </c>
      <c r="I99" s="8"/>
    </row>
    <row r="100" spans="1:9">
      <c r="A100" s="8" t="s">
        <v>3496</v>
      </c>
      <c r="B100" s="8" t="s">
        <v>3497</v>
      </c>
      <c r="C100" s="8"/>
      <c r="D100" s="8"/>
      <c r="E100" s="8"/>
      <c r="F100" s="8" t="s">
        <v>1179</v>
      </c>
      <c r="G100" s="8">
        <v>-1</v>
      </c>
      <c r="H100" s="8">
        <f t="shared" si="1"/>
        <v>8.5200000000000031</v>
      </c>
      <c r="I100" s="8"/>
    </row>
    <row r="101" spans="1:9">
      <c r="A101" s="8" t="s">
        <v>3498</v>
      </c>
      <c r="B101" s="8" t="s">
        <v>3499</v>
      </c>
      <c r="C101" s="8"/>
      <c r="D101" s="8"/>
      <c r="E101" s="8"/>
      <c r="F101" s="8" t="s">
        <v>1195</v>
      </c>
      <c r="G101" s="8">
        <v>-1</v>
      </c>
      <c r="H101" s="8">
        <f t="shared" si="1"/>
        <v>7.5200000000000031</v>
      </c>
      <c r="I101" s="8"/>
    </row>
    <row r="102" spans="1:9">
      <c r="A102" s="8"/>
      <c r="B102" s="8"/>
      <c r="C102" s="8"/>
      <c r="D102" s="8"/>
      <c r="E102" s="8"/>
      <c r="F102" s="8"/>
      <c r="G102" s="8"/>
      <c r="H102" s="8">
        <f t="shared" si="1"/>
        <v>7.5200000000000031</v>
      </c>
      <c r="I102" s="8"/>
    </row>
    <row r="103" spans="1:9">
      <c r="A103" s="8" t="s">
        <v>3500</v>
      </c>
      <c r="B103" s="8" t="s">
        <v>3501</v>
      </c>
      <c r="C103" s="8"/>
      <c r="D103" s="8"/>
      <c r="E103" s="8"/>
      <c r="F103" s="8" t="s">
        <v>1250</v>
      </c>
      <c r="G103" s="8">
        <v>-1</v>
      </c>
      <c r="H103" s="8">
        <f t="shared" si="1"/>
        <v>6.5200000000000031</v>
      </c>
      <c r="I103" s="8"/>
    </row>
    <row r="104" spans="1:9">
      <c r="A104" s="8" t="s">
        <v>3502</v>
      </c>
      <c r="B104" s="8" t="s">
        <v>3503</v>
      </c>
      <c r="C104" s="8"/>
      <c r="D104" s="8"/>
      <c r="E104" s="8"/>
      <c r="F104" s="8" t="s">
        <v>1190</v>
      </c>
      <c r="G104" s="8">
        <v>4.17</v>
      </c>
      <c r="H104" s="8">
        <f t="shared" si="1"/>
        <v>10.690000000000003</v>
      </c>
      <c r="I104" s="8"/>
    </row>
    <row r="105" spans="1:9">
      <c r="A105" s="8" t="s">
        <v>3112</v>
      </c>
      <c r="B105" s="8" t="s">
        <v>3504</v>
      </c>
      <c r="C105" s="8"/>
      <c r="D105" s="8"/>
      <c r="E105" s="8"/>
      <c r="F105" s="8" t="s">
        <v>1179</v>
      </c>
      <c r="G105" s="8">
        <v>-1</v>
      </c>
      <c r="H105" s="8">
        <f t="shared" si="1"/>
        <v>9.6900000000000031</v>
      </c>
      <c r="I105" s="8"/>
    </row>
    <row r="106" spans="1:9">
      <c r="A106" s="8" t="s">
        <v>1453</v>
      </c>
      <c r="B106" s="8" t="s">
        <v>3505</v>
      </c>
      <c r="C106" s="8"/>
      <c r="D106" s="8"/>
      <c r="E106" s="8"/>
      <c r="F106" s="8" t="s">
        <v>1195</v>
      </c>
      <c r="G106" s="8">
        <v>-1</v>
      </c>
      <c r="H106" s="8">
        <f t="shared" si="1"/>
        <v>8.6900000000000031</v>
      </c>
      <c r="I106" s="8"/>
    </row>
    <row r="107" spans="1:9">
      <c r="A107" s="8"/>
      <c r="B107" s="8"/>
      <c r="C107" s="8"/>
      <c r="D107" s="8"/>
      <c r="E107" s="8"/>
      <c r="F107" s="8"/>
      <c r="G107" s="8"/>
      <c r="H107" s="8">
        <f t="shared" si="1"/>
        <v>8.6900000000000031</v>
      </c>
      <c r="I107" s="8"/>
    </row>
    <row r="108" spans="1:9">
      <c r="A108" s="8" t="s">
        <v>2149</v>
      </c>
      <c r="B108" s="8" t="s">
        <v>3506</v>
      </c>
      <c r="C108" s="8"/>
      <c r="D108" s="8"/>
      <c r="E108" s="8"/>
      <c r="F108" s="8" t="s">
        <v>1190</v>
      </c>
      <c r="G108" s="8">
        <v>1.06</v>
      </c>
      <c r="H108" s="8">
        <f t="shared" si="1"/>
        <v>9.7500000000000036</v>
      </c>
      <c r="I108" s="8"/>
    </row>
    <row r="109" spans="1:9">
      <c r="A109" s="8" t="s">
        <v>2714</v>
      </c>
      <c r="B109" s="8" t="s">
        <v>3507</v>
      </c>
      <c r="C109" s="8"/>
      <c r="D109" s="8"/>
      <c r="E109" s="8"/>
      <c r="F109" s="8" t="s">
        <v>1190</v>
      </c>
      <c r="G109" s="8">
        <v>2.48</v>
      </c>
      <c r="H109" s="8">
        <f t="shared" si="1"/>
        <v>12.230000000000004</v>
      </c>
      <c r="I109" s="8"/>
    </row>
    <row r="110" spans="1:9">
      <c r="A110" s="8" t="s">
        <v>3508</v>
      </c>
      <c r="B110" s="8" t="s">
        <v>3509</v>
      </c>
      <c r="C110" s="8"/>
      <c r="D110" s="8"/>
      <c r="E110" s="8"/>
      <c r="F110" s="8" t="s">
        <v>1179</v>
      </c>
      <c r="G110" s="8">
        <v>-1</v>
      </c>
      <c r="H110" s="8">
        <f t="shared" si="1"/>
        <v>11.230000000000004</v>
      </c>
      <c r="I110" s="8"/>
    </row>
    <row r="111" spans="1:9">
      <c r="A111" s="8" t="s">
        <v>3510</v>
      </c>
      <c r="B111" s="8" t="s">
        <v>3511</v>
      </c>
      <c r="C111" s="8"/>
      <c r="D111" s="8"/>
      <c r="E111" s="8"/>
      <c r="F111" s="8" t="s">
        <v>1179</v>
      </c>
      <c r="G111" s="8">
        <v>-1</v>
      </c>
      <c r="H111" s="8">
        <f t="shared" si="1"/>
        <v>10.230000000000004</v>
      </c>
      <c r="I111" s="8"/>
    </row>
    <row r="112" spans="1:9">
      <c r="A112" s="8"/>
      <c r="B112" s="8"/>
      <c r="C112" s="8"/>
      <c r="D112" s="8"/>
      <c r="E112" s="8"/>
      <c r="F112" s="8"/>
      <c r="G112" s="8"/>
      <c r="H112" s="8">
        <f t="shared" si="1"/>
        <v>10.230000000000004</v>
      </c>
      <c r="I112" s="8"/>
    </row>
    <row r="113" spans="1:9">
      <c r="A113" s="8" t="s">
        <v>2792</v>
      </c>
      <c r="B113" s="8" t="s">
        <v>3512</v>
      </c>
      <c r="C113" s="8"/>
      <c r="D113" s="8"/>
      <c r="E113" s="8"/>
      <c r="F113" s="8" t="s">
        <v>1179</v>
      </c>
      <c r="G113" s="8">
        <v>-2</v>
      </c>
      <c r="H113" s="8">
        <f t="shared" si="1"/>
        <v>8.230000000000004</v>
      </c>
      <c r="I113" s="8"/>
    </row>
    <row r="114" spans="1:9">
      <c r="A114" s="8" t="s">
        <v>3513</v>
      </c>
      <c r="B114" s="8" t="s">
        <v>3514</v>
      </c>
      <c r="C114" s="8"/>
      <c r="D114" s="8"/>
      <c r="E114" s="8"/>
      <c r="F114" s="8" t="s">
        <v>1195</v>
      </c>
      <c r="G114" s="8">
        <v>1.64</v>
      </c>
      <c r="H114" s="8">
        <f t="shared" si="1"/>
        <v>9.8700000000000045</v>
      </c>
      <c r="I114" s="8"/>
    </row>
    <row r="115" spans="1:9">
      <c r="A115" s="8" t="s">
        <v>1523</v>
      </c>
      <c r="B115" s="8" t="s">
        <v>3515</v>
      </c>
      <c r="C115" s="8"/>
      <c r="D115" s="8"/>
      <c r="E115" s="8"/>
      <c r="F115" s="8" t="s">
        <v>1195</v>
      </c>
      <c r="G115" s="8">
        <v>-3</v>
      </c>
      <c r="H115" s="8">
        <f t="shared" si="1"/>
        <v>6.8700000000000045</v>
      </c>
      <c r="I115" s="8"/>
    </row>
    <row r="116" spans="1:9">
      <c r="A116" s="8" t="s">
        <v>3516</v>
      </c>
      <c r="B116" s="8" t="s">
        <v>3517</v>
      </c>
      <c r="C116" s="8"/>
      <c r="D116" s="8"/>
      <c r="E116" s="8"/>
      <c r="F116" s="8" t="s">
        <v>1179</v>
      </c>
      <c r="G116" s="8">
        <v>-1</v>
      </c>
      <c r="H116" s="8">
        <f t="shared" si="1"/>
        <v>5.8700000000000045</v>
      </c>
      <c r="I116" s="8"/>
    </row>
    <row r="117" spans="1:9">
      <c r="A117" s="8" t="s">
        <v>3518</v>
      </c>
      <c r="B117" s="8" t="s">
        <v>3519</v>
      </c>
      <c r="C117" s="8"/>
      <c r="D117" s="8"/>
      <c r="E117" s="8"/>
      <c r="F117" s="8" t="s">
        <v>1179</v>
      </c>
      <c r="G117" s="8">
        <v>-1</v>
      </c>
      <c r="H117" s="8">
        <f t="shared" si="1"/>
        <v>4.8700000000000045</v>
      </c>
      <c r="I117" s="8"/>
    </row>
    <row r="118" spans="1:9">
      <c r="A118" s="8" t="s">
        <v>3520</v>
      </c>
      <c r="B118" s="8" t="s">
        <v>3471</v>
      </c>
      <c r="C118" s="8"/>
      <c r="D118" s="8"/>
      <c r="E118" s="8"/>
      <c r="F118" s="8" t="s">
        <v>1190</v>
      </c>
      <c r="G118" s="8">
        <v>2.6</v>
      </c>
      <c r="H118" s="8">
        <f t="shared" si="1"/>
        <v>7.4700000000000042</v>
      </c>
      <c r="I118" s="8"/>
    </row>
    <row r="119" spans="1:9">
      <c r="A119" s="8" t="s">
        <v>3521</v>
      </c>
      <c r="B119" s="8" t="s">
        <v>3522</v>
      </c>
      <c r="C119" s="8"/>
      <c r="D119" s="8"/>
      <c r="E119" s="8"/>
      <c r="F119" s="8" t="s">
        <v>1190</v>
      </c>
      <c r="G119" s="8">
        <v>1.62</v>
      </c>
      <c r="H119" s="8">
        <f t="shared" si="1"/>
        <v>9.0900000000000034</v>
      </c>
      <c r="I119" s="8"/>
    </row>
    <row r="120" spans="1:9">
      <c r="A120" s="8"/>
      <c r="B120" s="8"/>
      <c r="C120" s="8"/>
      <c r="D120" s="8"/>
      <c r="E120" s="8"/>
      <c r="F120" s="8"/>
      <c r="G120" s="8"/>
      <c r="H120" s="8">
        <f t="shared" si="1"/>
        <v>9.0900000000000034</v>
      </c>
      <c r="I120" s="8"/>
    </row>
    <row r="121" spans="1:9" ht="57">
      <c r="A121" s="80">
        <v>2</v>
      </c>
      <c r="B121" s="80" t="s">
        <v>433</v>
      </c>
      <c r="C121" s="80">
        <v>8</v>
      </c>
      <c r="D121" s="46" t="s">
        <v>3523</v>
      </c>
      <c r="E121" s="8"/>
      <c r="F121" s="8" t="s">
        <v>1179</v>
      </c>
      <c r="G121" s="8">
        <v>-1</v>
      </c>
      <c r="H121" s="8">
        <f t="shared" si="1"/>
        <v>8.0900000000000034</v>
      </c>
      <c r="I121" s="8"/>
    </row>
    <row r="122" spans="1:9" ht="57">
      <c r="A122" s="80">
        <v>2.2999999999999998</v>
      </c>
      <c r="B122" s="80" t="s">
        <v>433</v>
      </c>
      <c r="C122" s="80">
        <v>5</v>
      </c>
      <c r="D122" s="46" t="s">
        <v>3524</v>
      </c>
      <c r="E122" s="8"/>
      <c r="F122" s="8" t="s">
        <v>1179</v>
      </c>
      <c r="G122" s="8">
        <v>-1</v>
      </c>
      <c r="H122" s="8">
        <f t="shared" si="1"/>
        <v>7.0900000000000034</v>
      </c>
      <c r="I122" s="8"/>
    </row>
    <row r="123" spans="1:9" ht="30">
      <c r="A123" s="80">
        <v>3.55</v>
      </c>
      <c r="B123" s="80" t="s">
        <v>406</v>
      </c>
      <c r="C123" s="80">
        <v>2</v>
      </c>
      <c r="D123" s="46" t="s">
        <v>3525</v>
      </c>
      <c r="E123" s="8"/>
      <c r="F123" s="8" t="s">
        <v>1179</v>
      </c>
      <c r="G123" s="8">
        <v>-1</v>
      </c>
      <c r="H123" s="8">
        <f t="shared" si="1"/>
        <v>6.0900000000000034</v>
      </c>
      <c r="I123" s="8"/>
    </row>
    <row r="124" spans="1:9" ht="30">
      <c r="A124" s="80">
        <v>3.55</v>
      </c>
      <c r="B124" s="80" t="s">
        <v>406</v>
      </c>
      <c r="C124" s="80">
        <v>7</v>
      </c>
      <c r="D124" s="46" t="s">
        <v>3526</v>
      </c>
      <c r="E124" s="8"/>
      <c r="F124" s="8" t="s">
        <v>1179</v>
      </c>
      <c r="G124" s="8">
        <v>-1</v>
      </c>
      <c r="H124" s="8">
        <f t="shared" si="1"/>
        <v>5.0900000000000034</v>
      </c>
      <c r="I124" s="8">
        <f>SUM(G1:G124)</f>
        <v>5.0900000000000034</v>
      </c>
    </row>
    <row r="125" spans="1:9">
      <c r="F125">
        <f>COUNTIF(F1:F124,"1st")</f>
        <v>16</v>
      </c>
    </row>
  </sheetData>
  <hyperlinks>
    <hyperlink ref="B91" r:id="rId1" display="http://www.horseracebase.com/horses.php?id=319455"/>
    <hyperlink ref="D121" r:id="rId2" display="http://www.horseracebase.com/horses.php?id=308697"/>
    <hyperlink ref="D122" r:id="rId3" display="http://www.horseracebase.com/horses.php?id=305099"/>
    <hyperlink ref="D123" r:id="rId4" display="http://www.horseracebase.com/horses.php?id=307895"/>
    <hyperlink ref="D124" r:id="rId5" display="http://www.horseracebase.com/horses.php?id=299143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topLeftCell="A88" workbookViewId="0">
      <selection activeCell="F117" sqref="F117"/>
    </sheetView>
  </sheetViews>
  <sheetFormatPr defaultRowHeight="15"/>
  <sheetData>
    <row r="1" spans="1:11">
      <c r="A1" s="8"/>
      <c r="B1" s="8"/>
      <c r="C1" s="8"/>
      <c r="D1" s="8"/>
      <c r="E1" s="8"/>
      <c r="F1" s="8"/>
      <c r="G1" s="8"/>
      <c r="H1" s="8">
        <v>0</v>
      </c>
      <c r="I1" s="8"/>
      <c r="J1" s="8"/>
      <c r="K1" s="8"/>
    </row>
    <row r="2" spans="1:11" ht="45">
      <c r="A2" s="99">
        <v>2.2000000000000002</v>
      </c>
      <c r="B2" s="99" t="s">
        <v>573</v>
      </c>
      <c r="C2" s="99">
        <v>1</v>
      </c>
      <c r="D2" s="56" t="s">
        <v>3527</v>
      </c>
      <c r="E2" s="8" t="s">
        <v>1195</v>
      </c>
      <c r="F2" s="8" t="s">
        <v>1195</v>
      </c>
      <c r="G2" s="8">
        <v>1.25</v>
      </c>
      <c r="H2" s="8">
        <f>+H1+G2</f>
        <v>1.25</v>
      </c>
      <c r="I2" s="8"/>
      <c r="J2" s="8"/>
      <c r="K2" s="8"/>
    </row>
    <row r="3" spans="1:11">
      <c r="A3" s="100"/>
      <c r="B3" s="100"/>
      <c r="C3" s="8"/>
      <c r="D3" s="8"/>
      <c r="E3" s="8"/>
      <c r="F3" s="8"/>
      <c r="G3" s="8"/>
      <c r="H3" s="8">
        <f t="shared" ref="H3:H66" si="0">+H2+G3</f>
        <v>1.25</v>
      </c>
      <c r="I3" s="8"/>
      <c r="J3" s="8"/>
      <c r="K3" s="8"/>
    </row>
    <row r="4" spans="1:11">
      <c r="A4" s="8" t="s">
        <v>3528</v>
      </c>
      <c r="B4" s="8" t="s">
        <v>3529</v>
      </c>
      <c r="C4" s="8"/>
      <c r="D4" s="8"/>
      <c r="E4" s="8"/>
      <c r="F4" s="8" t="s">
        <v>1190</v>
      </c>
      <c r="G4" s="8">
        <v>3.4</v>
      </c>
      <c r="H4" s="8">
        <f t="shared" si="0"/>
        <v>4.6500000000000004</v>
      </c>
      <c r="I4" s="8"/>
      <c r="J4" s="8"/>
      <c r="K4" s="8"/>
    </row>
    <row r="5" spans="1:11">
      <c r="A5" s="8" t="s">
        <v>3530</v>
      </c>
      <c r="B5" s="8" t="s">
        <v>3531</v>
      </c>
      <c r="C5" s="8"/>
      <c r="D5" s="8"/>
      <c r="E5" s="8"/>
      <c r="F5" s="8" t="s">
        <v>1190</v>
      </c>
      <c r="G5" s="8">
        <v>3.33</v>
      </c>
      <c r="H5" s="8">
        <f t="shared" si="0"/>
        <v>7.98</v>
      </c>
      <c r="I5" s="8"/>
      <c r="J5" s="8"/>
      <c r="K5" s="8"/>
    </row>
    <row r="6" spans="1:11">
      <c r="A6" s="8" t="s">
        <v>3532</v>
      </c>
      <c r="B6" s="8" t="s">
        <v>3533</v>
      </c>
      <c r="C6" s="8"/>
      <c r="D6" s="8"/>
      <c r="E6" s="8"/>
      <c r="F6" s="8" t="s">
        <v>1195</v>
      </c>
      <c r="G6" s="8">
        <v>0.33</v>
      </c>
      <c r="H6" s="8">
        <f t="shared" si="0"/>
        <v>8.31</v>
      </c>
      <c r="I6" s="8"/>
      <c r="J6" s="8"/>
      <c r="K6" s="8"/>
    </row>
    <row r="7" spans="1:11">
      <c r="A7" s="8" t="s">
        <v>3534</v>
      </c>
      <c r="B7" s="8" t="s">
        <v>3535</v>
      </c>
      <c r="C7" s="8"/>
      <c r="D7" s="8"/>
      <c r="E7" s="8"/>
      <c r="F7" s="8" t="s">
        <v>1179</v>
      </c>
      <c r="G7" s="8">
        <v>-1</v>
      </c>
      <c r="H7" s="8">
        <f t="shared" si="0"/>
        <v>7.3100000000000005</v>
      </c>
      <c r="I7" s="8"/>
      <c r="J7" s="8"/>
      <c r="K7" s="8"/>
    </row>
    <row r="8" spans="1:11">
      <c r="A8" s="8"/>
      <c r="B8" s="8"/>
      <c r="C8" s="8"/>
      <c r="D8" s="8"/>
      <c r="E8" s="8"/>
      <c r="F8" s="8"/>
      <c r="G8" s="8"/>
      <c r="H8" s="8">
        <f t="shared" si="0"/>
        <v>7.3100000000000005</v>
      </c>
      <c r="I8" s="8"/>
      <c r="J8" s="8"/>
      <c r="K8" s="8"/>
    </row>
    <row r="9" spans="1:11">
      <c r="A9" s="8" t="s">
        <v>2101</v>
      </c>
      <c r="B9" s="8" t="s">
        <v>3536</v>
      </c>
      <c r="C9" s="8"/>
      <c r="D9" s="8"/>
      <c r="E9" s="8"/>
      <c r="F9" s="8" t="s">
        <v>1179</v>
      </c>
      <c r="G9" s="8">
        <v>-1</v>
      </c>
      <c r="H9" s="8">
        <f t="shared" si="0"/>
        <v>6.3100000000000005</v>
      </c>
      <c r="I9" s="8"/>
      <c r="J9" s="8"/>
      <c r="K9" s="8"/>
    </row>
    <row r="10" spans="1:11">
      <c r="A10" s="8" t="s">
        <v>3537</v>
      </c>
      <c r="B10" s="8" t="s">
        <v>3538</v>
      </c>
      <c r="C10" s="8"/>
      <c r="D10" s="8"/>
      <c r="E10" s="8"/>
      <c r="F10" s="8" t="s">
        <v>1195</v>
      </c>
      <c r="G10" s="8">
        <v>-3</v>
      </c>
      <c r="H10" s="8">
        <f t="shared" si="0"/>
        <v>3.3100000000000005</v>
      </c>
      <c r="I10" s="8"/>
      <c r="J10" s="8"/>
      <c r="K10" s="8"/>
    </row>
    <row r="11" spans="1:11">
      <c r="A11" s="8" t="s">
        <v>2557</v>
      </c>
      <c r="B11" s="8" t="s">
        <v>3461</v>
      </c>
      <c r="C11" s="8"/>
      <c r="D11" s="8"/>
      <c r="E11" s="8"/>
      <c r="F11" s="8" t="s">
        <v>1179</v>
      </c>
      <c r="G11" s="8">
        <v>-1</v>
      </c>
      <c r="H11" s="8">
        <f t="shared" si="0"/>
        <v>2.3100000000000005</v>
      </c>
      <c r="I11" s="8"/>
      <c r="J11" s="8"/>
      <c r="K11" s="8"/>
    </row>
    <row r="12" spans="1:11">
      <c r="A12" s="8" t="s">
        <v>2913</v>
      </c>
      <c r="B12" s="8" t="s">
        <v>3539</v>
      </c>
      <c r="C12" s="8"/>
      <c r="D12" s="8"/>
      <c r="E12" s="8"/>
      <c r="F12" s="8" t="s">
        <v>1195</v>
      </c>
      <c r="G12" s="8">
        <v>-1</v>
      </c>
      <c r="H12" s="8">
        <f t="shared" si="0"/>
        <v>1.3100000000000005</v>
      </c>
      <c r="I12" s="8"/>
      <c r="J12" s="8"/>
      <c r="K12" s="8"/>
    </row>
    <row r="13" spans="1:11">
      <c r="A13" s="8"/>
      <c r="B13" s="8"/>
      <c r="C13" s="8"/>
      <c r="D13" s="8"/>
      <c r="E13" s="8"/>
      <c r="F13" s="8"/>
      <c r="G13" s="8"/>
      <c r="H13" s="8">
        <f t="shared" si="0"/>
        <v>1.3100000000000005</v>
      </c>
      <c r="I13" s="8"/>
      <c r="J13" s="8"/>
      <c r="K13" s="8"/>
    </row>
    <row r="14" spans="1:11">
      <c r="A14" s="8" t="s">
        <v>3540</v>
      </c>
      <c r="B14" s="8" t="s">
        <v>3541</v>
      </c>
      <c r="C14" s="8"/>
      <c r="D14" s="8"/>
      <c r="E14" s="8"/>
      <c r="F14" s="8" t="s">
        <v>1195</v>
      </c>
      <c r="G14" s="8">
        <v>-3</v>
      </c>
      <c r="H14" s="8">
        <f t="shared" si="0"/>
        <v>-1.6899999999999995</v>
      </c>
      <c r="I14" s="8"/>
      <c r="J14" s="8"/>
      <c r="K14" s="8"/>
    </row>
    <row r="15" spans="1:11">
      <c r="A15" s="8" t="s">
        <v>2109</v>
      </c>
      <c r="B15" s="8" t="s">
        <v>3542</v>
      </c>
      <c r="C15" s="8"/>
      <c r="D15" s="8"/>
      <c r="E15" s="8"/>
      <c r="F15" s="8" t="s">
        <v>1190</v>
      </c>
      <c r="G15" s="8">
        <v>6.4</v>
      </c>
      <c r="H15" s="8">
        <f t="shared" si="0"/>
        <v>4.7100000000000009</v>
      </c>
      <c r="I15" s="8"/>
      <c r="J15" s="8"/>
      <c r="K15" s="8"/>
    </row>
    <row r="16" spans="1:11">
      <c r="A16" s="8" t="s">
        <v>3543</v>
      </c>
      <c r="B16" s="8" t="s">
        <v>3544</v>
      </c>
      <c r="C16" s="8"/>
      <c r="D16" s="8"/>
      <c r="E16" s="8"/>
      <c r="F16" s="8" t="s">
        <v>1195</v>
      </c>
      <c r="G16" s="8">
        <v>0.9</v>
      </c>
      <c r="H16" s="8">
        <f t="shared" si="0"/>
        <v>5.6100000000000012</v>
      </c>
      <c r="I16" s="8"/>
      <c r="J16" s="8"/>
      <c r="K16" s="8"/>
    </row>
    <row r="17" spans="1:11">
      <c r="A17" s="8"/>
      <c r="B17" s="8"/>
      <c r="C17" s="8"/>
      <c r="D17" s="8"/>
      <c r="E17" s="8"/>
      <c r="F17" s="8"/>
      <c r="G17" s="8"/>
      <c r="H17" s="8">
        <f t="shared" si="0"/>
        <v>5.6100000000000012</v>
      </c>
      <c r="I17" s="8"/>
      <c r="J17" s="8"/>
      <c r="K17" s="8"/>
    </row>
    <row r="18" spans="1:11">
      <c r="A18" s="8" t="s">
        <v>3545</v>
      </c>
      <c r="B18" s="8" t="s">
        <v>3546</v>
      </c>
      <c r="C18" s="8"/>
      <c r="D18" s="8"/>
      <c r="E18" s="8"/>
      <c r="F18" s="8" t="s">
        <v>1195</v>
      </c>
      <c r="G18" s="8">
        <v>1.72</v>
      </c>
      <c r="H18" s="8">
        <f t="shared" si="0"/>
        <v>7.330000000000001</v>
      </c>
      <c r="I18" s="8"/>
      <c r="J18" s="8"/>
      <c r="K18" s="8"/>
    </row>
    <row r="19" spans="1:11">
      <c r="A19" s="8" t="s">
        <v>2103</v>
      </c>
      <c r="B19" s="8" t="s">
        <v>3547</v>
      </c>
      <c r="C19" s="8"/>
      <c r="D19" s="8"/>
      <c r="E19" s="8"/>
      <c r="F19" s="8" t="s">
        <v>1195</v>
      </c>
      <c r="G19" s="8">
        <v>-1</v>
      </c>
      <c r="H19" s="8">
        <f t="shared" si="0"/>
        <v>6.330000000000001</v>
      </c>
      <c r="I19" s="8"/>
      <c r="J19" s="8"/>
      <c r="K19" s="8"/>
    </row>
    <row r="20" spans="1:11">
      <c r="A20" s="8" t="s">
        <v>2109</v>
      </c>
      <c r="B20" s="8" t="s">
        <v>3548</v>
      </c>
      <c r="C20" s="8"/>
      <c r="D20" s="8"/>
      <c r="E20" s="8"/>
      <c r="F20" s="8" t="s">
        <v>1179</v>
      </c>
      <c r="G20" s="8">
        <v>-1</v>
      </c>
      <c r="H20" s="8">
        <f t="shared" si="0"/>
        <v>5.330000000000001</v>
      </c>
      <c r="I20" s="8"/>
      <c r="J20" s="8"/>
      <c r="K20" s="8"/>
    </row>
    <row r="21" spans="1:11">
      <c r="A21" s="8" t="s">
        <v>3549</v>
      </c>
      <c r="B21" s="8" t="s">
        <v>3550</v>
      </c>
      <c r="C21" s="8"/>
      <c r="D21" s="8"/>
      <c r="E21" s="8"/>
      <c r="F21" s="8" t="s">
        <v>1179</v>
      </c>
      <c r="G21" s="8">
        <v>-1</v>
      </c>
      <c r="H21" s="8">
        <f t="shared" si="0"/>
        <v>4.330000000000001</v>
      </c>
      <c r="I21" s="8"/>
      <c r="J21" s="8"/>
      <c r="K21" s="8"/>
    </row>
    <row r="22" spans="1:11">
      <c r="A22" s="8" t="s">
        <v>3036</v>
      </c>
      <c r="B22" s="8" t="s">
        <v>3551</v>
      </c>
      <c r="C22" s="8"/>
      <c r="D22" s="8"/>
      <c r="E22" s="8"/>
      <c r="F22" s="8" t="s">
        <v>1179</v>
      </c>
      <c r="G22" s="8">
        <v>-1</v>
      </c>
      <c r="H22" s="8">
        <f t="shared" si="0"/>
        <v>3.330000000000001</v>
      </c>
      <c r="I22" s="8"/>
      <c r="J22" s="8"/>
      <c r="K22" s="8"/>
    </row>
    <row r="23" spans="1:11">
      <c r="A23" s="8" t="s">
        <v>3552</v>
      </c>
      <c r="B23" s="8" t="s">
        <v>3553</v>
      </c>
      <c r="C23" s="8"/>
      <c r="D23" s="8"/>
      <c r="E23" s="8"/>
      <c r="F23" s="8" t="s">
        <v>1179</v>
      </c>
      <c r="G23" s="8">
        <v>-2</v>
      </c>
      <c r="H23" s="8">
        <f t="shared" si="0"/>
        <v>1.330000000000001</v>
      </c>
      <c r="I23" s="8"/>
      <c r="J23" s="8"/>
      <c r="K23" s="8"/>
    </row>
    <row r="24" spans="1:11">
      <c r="A24" s="8"/>
      <c r="B24" s="8"/>
      <c r="C24" s="8"/>
      <c r="D24" s="8"/>
      <c r="E24" s="8"/>
      <c r="F24" s="8"/>
      <c r="G24" s="8"/>
      <c r="H24" s="8">
        <f t="shared" si="0"/>
        <v>1.330000000000001</v>
      </c>
      <c r="I24" s="8"/>
      <c r="J24" s="8"/>
      <c r="K24" s="8"/>
    </row>
    <row r="25" spans="1:11">
      <c r="A25" s="80">
        <v>2.2999999999999998</v>
      </c>
      <c r="B25" s="80" t="s">
        <v>302</v>
      </c>
      <c r="C25" s="80">
        <v>6</v>
      </c>
      <c r="D25" s="46" t="s">
        <v>3554</v>
      </c>
      <c r="E25" s="8"/>
      <c r="F25" s="8" t="s">
        <v>498</v>
      </c>
      <c r="G25" s="8">
        <v>0</v>
      </c>
      <c r="H25" s="8">
        <f t="shared" si="0"/>
        <v>1.330000000000001</v>
      </c>
      <c r="I25" s="8"/>
      <c r="J25" s="8"/>
      <c r="K25" s="8"/>
    </row>
    <row r="26" spans="1:11">
      <c r="A26" s="8"/>
      <c r="B26" s="8"/>
      <c r="C26" s="8"/>
      <c r="D26" s="8"/>
      <c r="E26" s="8"/>
      <c r="F26" s="8"/>
      <c r="G26" s="8"/>
      <c r="H26" s="8">
        <f t="shared" si="0"/>
        <v>1.330000000000001</v>
      </c>
      <c r="I26" s="8"/>
      <c r="J26" s="8"/>
      <c r="K26" s="8"/>
    </row>
    <row r="27" spans="1:11">
      <c r="A27" s="8" t="s">
        <v>3555</v>
      </c>
      <c r="B27" s="8" t="s">
        <v>3556</v>
      </c>
      <c r="C27" s="8"/>
      <c r="D27" s="8"/>
      <c r="E27" s="8"/>
      <c r="F27" s="8" t="s">
        <v>1179</v>
      </c>
      <c r="G27" s="8">
        <v>-1</v>
      </c>
      <c r="H27" s="8">
        <f t="shared" si="0"/>
        <v>0.33000000000000096</v>
      </c>
      <c r="I27" s="8"/>
      <c r="J27" s="8"/>
      <c r="K27" s="8"/>
    </row>
    <row r="28" spans="1:11">
      <c r="A28" s="8" t="s">
        <v>3557</v>
      </c>
      <c r="B28" s="8" t="s">
        <v>3558</v>
      </c>
      <c r="C28" s="8"/>
      <c r="D28" s="8"/>
      <c r="E28" s="8"/>
      <c r="F28" s="8" t="s">
        <v>1190</v>
      </c>
      <c r="G28" s="8">
        <v>5.4</v>
      </c>
      <c r="H28" s="8">
        <f t="shared" si="0"/>
        <v>5.7300000000000013</v>
      </c>
      <c r="I28" s="8"/>
      <c r="J28" s="8"/>
      <c r="K28" s="8"/>
    </row>
    <row r="29" spans="1:11">
      <c r="A29" s="8" t="s">
        <v>2549</v>
      </c>
      <c r="B29" s="8" t="s">
        <v>3559</v>
      </c>
      <c r="C29" s="8"/>
      <c r="D29" s="8"/>
      <c r="E29" s="8"/>
      <c r="F29" s="8" t="s">
        <v>498</v>
      </c>
      <c r="G29" s="8">
        <v>0</v>
      </c>
      <c r="H29" s="8">
        <f t="shared" si="0"/>
        <v>5.7300000000000013</v>
      </c>
      <c r="I29" s="8"/>
      <c r="J29" s="8"/>
      <c r="K29" s="8"/>
    </row>
    <row r="30" spans="1:11">
      <c r="A30" s="8"/>
      <c r="B30" s="8"/>
      <c r="C30" s="8"/>
      <c r="D30" s="8"/>
      <c r="E30" s="8"/>
      <c r="F30" s="8"/>
      <c r="G30" s="8"/>
      <c r="H30" s="8">
        <f t="shared" si="0"/>
        <v>5.7300000000000013</v>
      </c>
      <c r="I30" s="8"/>
      <c r="J30" s="8"/>
      <c r="K30" s="8"/>
    </row>
    <row r="31" spans="1:11">
      <c r="A31" s="8" t="s">
        <v>3560</v>
      </c>
      <c r="B31" s="8" t="s">
        <v>3561</v>
      </c>
      <c r="C31" s="8"/>
      <c r="D31" s="8"/>
      <c r="E31" s="8"/>
      <c r="F31" s="8" t="s">
        <v>1179</v>
      </c>
      <c r="G31" s="8">
        <v>-1</v>
      </c>
      <c r="H31" s="8">
        <f t="shared" si="0"/>
        <v>4.7300000000000013</v>
      </c>
      <c r="I31" s="8"/>
      <c r="J31" s="8"/>
      <c r="K31" s="8"/>
    </row>
    <row r="32" spans="1:11">
      <c r="A32" s="8" t="s">
        <v>3562</v>
      </c>
      <c r="B32" s="8" t="s">
        <v>3563</v>
      </c>
      <c r="C32" s="8"/>
      <c r="D32" s="8"/>
      <c r="E32" s="8"/>
      <c r="F32" s="8" t="s">
        <v>1179</v>
      </c>
      <c r="G32" s="8">
        <v>-1</v>
      </c>
      <c r="H32" s="8">
        <f t="shared" si="0"/>
        <v>3.7300000000000013</v>
      </c>
      <c r="I32" s="8"/>
      <c r="J32" s="8"/>
      <c r="K32" s="8"/>
    </row>
    <row r="33" spans="1:11">
      <c r="A33" s="8" t="s">
        <v>3564</v>
      </c>
      <c r="B33" s="8" t="s">
        <v>3565</v>
      </c>
      <c r="C33" s="8"/>
      <c r="D33" s="8"/>
      <c r="E33" s="8"/>
      <c r="F33" s="8" t="s">
        <v>1179</v>
      </c>
      <c r="G33" s="8">
        <v>-1</v>
      </c>
      <c r="H33" s="8">
        <f t="shared" si="0"/>
        <v>2.7300000000000013</v>
      </c>
      <c r="I33" s="8"/>
      <c r="J33" s="8"/>
      <c r="K33" s="8"/>
    </row>
    <row r="34" spans="1:11">
      <c r="A34" s="8"/>
      <c r="B34" s="8"/>
      <c r="C34" s="8"/>
      <c r="D34" s="8"/>
      <c r="E34" s="8"/>
      <c r="F34" s="8"/>
      <c r="G34" s="8"/>
      <c r="H34" s="8">
        <f t="shared" si="0"/>
        <v>2.7300000000000013</v>
      </c>
      <c r="I34" s="8"/>
      <c r="J34" s="8"/>
      <c r="K34" s="8"/>
    </row>
    <row r="35" spans="1:11">
      <c r="A35" s="8" t="s">
        <v>1225</v>
      </c>
      <c r="B35" s="8" t="s">
        <v>3566</v>
      </c>
      <c r="C35" s="8"/>
      <c r="D35" s="8"/>
      <c r="E35" s="8"/>
      <c r="F35" s="8" t="s">
        <v>1179</v>
      </c>
      <c r="G35" s="8">
        <v>-1</v>
      </c>
      <c r="H35" s="8">
        <f t="shared" si="0"/>
        <v>1.7300000000000013</v>
      </c>
      <c r="I35" s="8"/>
      <c r="J35" s="8"/>
      <c r="K35" s="8"/>
    </row>
    <row r="36" spans="1:11">
      <c r="A36" s="8" t="s">
        <v>1228</v>
      </c>
      <c r="B36" s="8" t="s">
        <v>3567</v>
      </c>
      <c r="C36" s="8"/>
      <c r="D36" s="8"/>
      <c r="E36" s="8"/>
      <c r="F36" s="8" t="s">
        <v>1179</v>
      </c>
      <c r="G36" s="8">
        <v>-1</v>
      </c>
      <c r="H36" s="8">
        <f t="shared" si="0"/>
        <v>0.73000000000000131</v>
      </c>
      <c r="I36" s="8"/>
      <c r="J36" s="8"/>
      <c r="K36" s="8"/>
    </row>
    <row r="37" spans="1:11">
      <c r="A37" s="8" t="s">
        <v>3568</v>
      </c>
      <c r="B37" s="8" t="s">
        <v>3569</v>
      </c>
      <c r="C37" s="8"/>
      <c r="D37" s="8"/>
      <c r="E37" s="8"/>
      <c r="F37" s="8" t="s">
        <v>1250</v>
      </c>
      <c r="G37" s="8">
        <v>-0.08</v>
      </c>
      <c r="H37" s="8">
        <f t="shared" si="0"/>
        <v>0.65000000000000135</v>
      </c>
      <c r="I37" s="8"/>
      <c r="J37" s="8"/>
      <c r="K37" s="8"/>
    </row>
    <row r="38" spans="1:11">
      <c r="A38" s="8" t="s">
        <v>2165</v>
      </c>
      <c r="B38" s="8" t="s">
        <v>3570</v>
      </c>
      <c r="C38" s="8"/>
      <c r="D38" s="8"/>
      <c r="E38" s="8"/>
      <c r="F38" s="8" t="s">
        <v>1179</v>
      </c>
      <c r="G38" s="8">
        <v>-2</v>
      </c>
      <c r="H38" s="8">
        <f t="shared" si="0"/>
        <v>-1.3499999999999988</v>
      </c>
      <c r="I38" s="8"/>
      <c r="J38" s="8"/>
      <c r="K38" s="8"/>
    </row>
    <row r="39" spans="1:11">
      <c r="A39" s="8"/>
      <c r="B39" s="8"/>
      <c r="C39" s="8"/>
      <c r="D39" s="8"/>
      <c r="E39" s="8"/>
      <c r="F39" s="8"/>
      <c r="G39" s="8"/>
      <c r="H39" s="8">
        <f t="shared" si="0"/>
        <v>-1.3499999999999988</v>
      </c>
      <c r="I39" s="8"/>
      <c r="J39" s="8"/>
      <c r="K39" s="8"/>
    </row>
    <row r="40" spans="1:11">
      <c r="A40" s="8" t="s">
        <v>3571</v>
      </c>
      <c r="B40" s="8" t="s">
        <v>3572</v>
      </c>
      <c r="C40" s="8"/>
      <c r="D40" s="8"/>
      <c r="E40" s="8"/>
      <c r="F40" s="8" t="s">
        <v>1195</v>
      </c>
      <c r="G40" s="8">
        <v>-1</v>
      </c>
      <c r="H40" s="8">
        <f t="shared" si="0"/>
        <v>-2.3499999999999988</v>
      </c>
      <c r="I40" s="8"/>
      <c r="J40" s="8"/>
      <c r="K40" s="8"/>
    </row>
    <row r="41" spans="1:11">
      <c r="A41" s="8" t="s">
        <v>3573</v>
      </c>
      <c r="B41" s="8" t="s">
        <v>3574</v>
      </c>
      <c r="C41" s="8"/>
      <c r="D41" s="8"/>
      <c r="E41" s="8"/>
      <c r="F41" s="8" t="s">
        <v>1179</v>
      </c>
      <c r="G41" s="8">
        <v>-1</v>
      </c>
      <c r="H41" s="8">
        <f t="shared" si="0"/>
        <v>-3.3499999999999988</v>
      </c>
      <c r="I41" s="8"/>
      <c r="J41" s="8"/>
      <c r="K41" s="8"/>
    </row>
    <row r="42" spans="1:11">
      <c r="A42" s="8" t="s">
        <v>3575</v>
      </c>
      <c r="B42" s="8" t="s">
        <v>3576</v>
      </c>
      <c r="C42" s="8"/>
      <c r="D42" s="8"/>
      <c r="E42" s="8"/>
      <c r="F42" s="8" t="s">
        <v>1179</v>
      </c>
      <c r="G42" s="8">
        <v>-2</v>
      </c>
      <c r="H42" s="8">
        <f t="shared" si="0"/>
        <v>-5.3499999999999988</v>
      </c>
      <c r="I42" s="8"/>
      <c r="J42" s="8"/>
      <c r="K42" s="8"/>
    </row>
    <row r="43" spans="1:11">
      <c r="A43" s="8" t="s">
        <v>3577</v>
      </c>
      <c r="B43" s="8" t="s">
        <v>2771</v>
      </c>
      <c r="C43" s="8"/>
      <c r="D43" s="8"/>
      <c r="E43" s="8"/>
      <c r="F43" s="8" t="s">
        <v>1179</v>
      </c>
      <c r="G43" s="8">
        <v>-1</v>
      </c>
      <c r="H43" s="8">
        <f t="shared" si="0"/>
        <v>-6.3499999999999988</v>
      </c>
      <c r="I43" s="8"/>
      <c r="J43" s="8"/>
      <c r="K43" s="8"/>
    </row>
    <row r="44" spans="1:11">
      <c r="A44" s="8" t="s">
        <v>3578</v>
      </c>
      <c r="B44" s="8" t="s">
        <v>652</v>
      </c>
      <c r="C44" s="8"/>
      <c r="D44" s="8"/>
      <c r="E44" s="8"/>
      <c r="F44" s="8" t="s">
        <v>1195</v>
      </c>
      <c r="G44" s="8">
        <v>-1</v>
      </c>
      <c r="H44" s="8">
        <f t="shared" si="0"/>
        <v>-7.3499999999999988</v>
      </c>
      <c r="I44" s="8"/>
      <c r="J44" s="8"/>
      <c r="K44" s="8"/>
    </row>
    <row r="45" spans="1:11">
      <c r="A45" s="8"/>
      <c r="B45" s="8"/>
      <c r="C45" s="8"/>
      <c r="D45" s="8"/>
      <c r="E45" s="8"/>
      <c r="F45" s="8"/>
      <c r="G45" s="8"/>
      <c r="H45" s="8">
        <f t="shared" si="0"/>
        <v>-7.3499999999999988</v>
      </c>
      <c r="I45" s="8"/>
      <c r="J45" s="8"/>
      <c r="K45" s="8"/>
    </row>
    <row r="46" spans="1:11">
      <c r="A46" s="8" t="s">
        <v>3579</v>
      </c>
      <c r="B46" s="8" t="s">
        <v>3580</v>
      </c>
      <c r="C46" s="8"/>
      <c r="D46" s="8"/>
      <c r="E46" s="8"/>
      <c r="F46" s="8" t="s">
        <v>1190</v>
      </c>
      <c r="G46" s="8">
        <v>4.17</v>
      </c>
      <c r="H46" s="8">
        <f t="shared" si="0"/>
        <v>-3.1799999999999988</v>
      </c>
      <c r="I46" s="8"/>
      <c r="J46" s="8"/>
      <c r="K46" s="8"/>
    </row>
    <row r="47" spans="1:11">
      <c r="A47" s="8" t="s">
        <v>3581</v>
      </c>
      <c r="B47" s="8" t="s">
        <v>3582</v>
      </c>
      <c r="C47" s="8"/>
      <c r="D47" s="8"/>
      <c r="E47" s="8"/>
      <c r="F47" s="8" t="s">
        <v>1190</v>
      </c>
      <c r="G47" s="8">
        <v>1.56</v>
      </c>
      <c r="H47" s="8">
        <f t="shared" si="0"/>
        <v>-1.6199999999999988</v>
      </c>
      <c r="I47" s="8"/>
      <c r="J47" s="8"/>
      <c r="K47" s="8"/>
    </row>
    <row r="48" spans="1:11">
      <c r="A48" s="8" t="s">
        <v>3583</v>
      </c>
      <c r="B48" s="8" t="s">
        <v>3584</v>
      </c>
      <c r="C48" s="8"/>
      <c r="D48" s="8"/>
      <c r="E48" s="8"/>
      <c r="F48" s="8" t="s">
        <v>1190</v>
      </c>
      <c r="G48" s="8">
        <v>7</v>
      </c>
      <c r="H48" s="8">
        <f t="shared" si="0"/>
        <v>5.3800000000000008</v>
      </c>
      <c r="I48" s="8"/>
      <c r="J48" s="8"/>
      <c r="K48" s="8"/>
    </row>
    <row r="49" spans="1:11">
      <c r="A49" s="8" t="s">
        <v>3585</v>
      </c>
      <c r="B49" s="8" t="s">
        <v>3586</v>
      </c>
      <c r="C49" s="8"/>
      <c r="D49" s="8"/>
      <c r="E49" s="8"/>
      <c r="F49" s="8" t="s">
        <v>1179</v>
      </c>
      <c r="G49" s="8">
        <v>-1</v>
      </c>
      <c r="H49" s="8">
        <f t="shared" si="0"/>
        <v>4.3800000000000008</v>
      </c>
      <c r="I49" s="8"/>
      <c r="J49" s="8"/>
      <c r="K49" s="8"/>
    </row>
    <row r="50" spans="1:11">
      <c r="A50" s="8"/>
      <c r="B50" s="8"/>
      <c r="C50" s="8"/>
      <c r="D50" s="8"/>
      <c r="E50" s="8"/>
      <c r="F50" s="8"/>
      <c r="G50" s="8"/>
      <c r="H50" s="8">
        <f t="shared" si="0"/>
        <v>4.3800000000000008</v>
      </c>
      <c r="I50" s="8"/>
      <c r="J50" s="8"/>
      <c r="K50" s="8"/>
    </row>
    <row r="51" spans="1:11">
      <c r="A51" s="82" t="s">
        <v>3587</v>
      </c>
      <c r="B51" s="82" t="s">
        <v>705</v>
      </c>
      <c r="C51" s="82" t="s">
        <v>139</v>
      </c>
      <c r="D51" s="8"/>
      <c r="E51" s="8"/>
      <c r="F51" s="82" t="s">
        <v>1190</v>
      </c>
      <c r="G51" s="8">
        <v>2.2999999999999998</v>
      </c>
      <c r="H51" s="8">
        <f t="shared" si="0"/>
        <v>6.6800000000000006</v>
      </c>
      <c r="I51" s="8"/>
      <c r="J51" s="8"/>
      <c r="K51" s="8"/>
    </row>
    <row r="52" spans="1:11">
      <c r="A52" s="82" t="s">
        <v>3588</v>
      </c>
      <c r="B52" s="82" t="s">
        <v>1096</v>
      </c>
      <c r="C52" s="82" t="s">
        <v>139</v>
      </c>
      <c r="D52" s="8"/>
      <c r="E52" s="8"/>
      <c r="F52" s="82" t="s">
        <v>1190</v>
      </c>
      <c r="G52" s="8">
        <v>1.96</v>
      </c>
      <c r="H52" s="8">
        <f t="shared" si="0"/>
        <v>8.64</v>
      </c>
      <c r="I52" s="8"/>
      <c r="J52" s="8"/>
      <c r="K52" s="8"/>
    </row>
    <row r="53" spans="1:11">
      <c r="A53" s="82" t="s">
        <v>3589</v>
      </c>
      <c r="B53" s="82" t="s">
        <v>3590</v>
      </c>
      <c r="C53" s="82" t="s">
        <v>294</v>
      </c>
      <c r="D53" s="8"/>
      <c r="E53" s="8"/>
      <c r="F53" s="82" t="s">
        <v>1179</v>
      </c>
      <c r="G53" s="8">
        <v>-2</v>
      </c>
      <c r="H53" s="8">
        <f t="shared" si="0"/>
        <v>6.6400000000000006</v>
      </c>
      <c r="I53" s="8"/>
      <c r="J53" s="8"/>
      <c r="K53" s="8"/>
    </row>
    <row r="54" spans="1:11">
      <c r="A54" s="82" t="s">
        <v>3591</v>
      </c>
      <c r="B54" s="82" t="s">
        <v>3082</v>
      </c>
      <c r="C54" s="82" t="s">
        <v>433</v>
      </c>
      <c r="D54" s="8"/>
      <c r="E54" s="8"/>
      <c r="F54" s="82" t="s">
        <v>1179</v>
      </c>
      <c r="G54" s="8">
        <v>-1</v>
      </c>
      <c r="H54" s="8">
        <f t="shared" si="0"/>
        <v>5.6400000000000006</v>
      </c>
      <c r="I54" s="8"/>
      <c r="J54" s="8"/>
      <c r="K54" s="8"/>
    </row>
    <row r="55" spans="1:11">
      <c r="A55" s="82" t="s">
        <v>3592</v>
      </c>
      <c r="B55" s="82" t="s">
        <v>3082</v>
      </c>
      <c r="C55" s="82" t="s">
        <v>433</v>
      </c>
      <c r="D55" s="8"/>
      <c r="E55" s="8"/>
      <c r="F55" s="82" t="s">
        <v>1179</v>
      </c>
      <c r="G55" s="8">
        <v>-1</v>
      </c>
      <c r="H55" s="8">
        <f t="shared" si="0"/>
        <v>4.6400000000000006</v>
      </c>
      <c r="I55" s="8"/>
      <c r="J55" s="8"/>
      <c r="K55" s="8"/>
    </row>
    <row r="56" spans="1:11">
      <c r="A56" s="8"/>
      <c r="B56" s="8"/>
      <c r="C56" s="8"/>
      <c r="D56" s="8"/>
      <c r="E56" s="8"/>
      <c r="F56" s="8"/>
      <c r="G56" s="8"/>
      <c r="H56" s="8">
        <f t="shared" si="0"/>
        <v>4.6400000000000006</v>
      </c>
      <c r="I56" s="8"/>
      <c r="J56" s="8"/>
      <c r="K56" s="8"/>
    </row>
    <row r="57" spans="1:11">
      <c r="A57" s="8" t="s">
        <v>3593</v>
      </c>
      <c r="B57" s="8" t="s">
        <v>3594</v>
      </c>
      <c r="C57" s="8"/>
      <c r="D57" s="8"/>
      <c r="E57" s="8"/>
      <c r="F57" s="82" t="s">
        <v>1250</v>
      </c>
      <c r="G57" s="8">
        <v>-1</v>
      </c>
      <c r="H57" s="8">
        <f t="shared" si="0"/>
        <v>3.6400000000000006</v>
      </c>
      <c r="I57" s="8"/>
      <c r="J57" s="8"/>
      <c r="K57" s="8"/>
    </row>
    <row r="58" spans="1:11">
      <c r="A58" s="8"/>
      <c r="B58" s="8"/>
      <c r="C58" s="8"/>
      <c r="D58" s="8"/>
      <c r="E58" s="8"/>
      <c r="F58" s="8"/>
      <c r="G58" s="8"/>
      <c r="H58" s="8">
        <f t="shared" si="0"/>
        <v>3.6400000000000006</v>
      </c>
      <c r="I58" s="8"/>
      <c r="J58" s="8"/>
      <c r="K58" s="8"/>
    </row>
    <row r="59" spans="1:11">
      <c r="A59" s="8" t="s">
        <v>3595</v>
      </c>
      <c r="B59" s="8" t="s">
        <v>3596</v>
      </c>
      <c r="C59" s="8"/>
      <c r="D59" s="8"/>
      <c r="E59" s="8"/>
      <c r="F59" s="82" t="s">
        <v>1195</v>
      </c>
      <c r="G59" s="8">
        <v>-1</v>
      </c>
      <c r="H59" s="8">
        <f t="shared" si="0"/>
        <v>2.6400000000000006</v>
      </c>
      <c r="I59" s="8"/>
      <c r="J59" s="8"/>
      <c r="K59" s="8"/>
    </row>
    <row r="60" spans="1:11">
      <c r="A60" s="8" t="s">
        <v>1228</v>
      </c>
      <c r="B60" s="8" t="s">
        <v>3597</v>
      </c>
      <c r="C60" s="8"/>
      <c r="D60" s="8"/>
      <c r="E60" s="8"/>
      <c r="F60" s="8" t="s">
        <v>1190</v>
      </c>
      <c r="G60" s="8">
        <v>6.61</v>
      </c>
      <c r="H60" s="8">
        <f t="shared" si="0"/>
        <v>9.25</v>
      </c>
      <c r="I60" s="8"/>
      <c r="J60" s="8"/>
      <c r="K60" s="8"/>
    </row>
    <row r="61" spans="1:11">
      <c r="A61" s="8" t="s">
        <v>3598</v>
      </c>
      <c r="B61" s="8" t="s">
        <v>3599</v>
      </c>
      <c r="C61" s="8"/>
      <c r="D61" s="8"/>
      <c r="E61" s="8"/>
      <c r="F61" s="82" t="s">
        <v>2397</v>
      </c>
      <c r="G61" s="8">
        <v>-1</v>
      </c>
      <c r="H61" s="8">
        <f t="shared" si="0"/>
        <v>8.25</v>
      </c>
      <c r="I61" s="8"/>
      <c r="J61" s="8"/>
      <c r="K61" s="8"/>
    </row>
    <row r="62" spans="1:11">
      <c r="A62" s="8" t="s">
        <v>3600</v>
      </c>
      <c r="B62" s="8" t="s">
        <v>3601</v>
      </c>
      <c r="C62" s="8"/>
      <c r="D62" s="8"/>
      <c r="E62" s="8"/>
      <c r="F62" s="8" t="s">
        <v>1179</v>
      </c>
      <c r="G62" s="8">
        <v>-1</v>
      </c>
      <c r="H62" s="8">
        <f t="shared" si="0"/>
        <v>7.25</v>
      </c>
      <c r="I62" s="8"/>
      <c r="J62" s="8"/>
      <c r="K62" s="8"/>
    </row>
    <row r="63" spans="1:11">
      <c r="A63" s="8"/>
      <c r="B63" s="8"/>
      <c r="C63" s="8"/>
      <c r="D63" s="8"/>
      <c r="E63" s="8"/>
      <c r="F63" s="8"/>
      <c r="G63" s="8"/>
      <c r="H63" s="8">
        <f t="shared" si="0"/>
        <v>7.25</v>
      </c>
      <c r="I63" s="8"/>
      <c r="J63" s="8"/>
      <c r="K63" s="8"/>
    </row>
    <row r="64" spans="1:11">
      <c r="A64" s="8" t="s">
        <v>3602</v>
      </c>
      <c r="B64" s="8" t="s">
        <v>3603</v>
      </c>
      <c r="C64" s="8"/>
      <c r="D64" s="8"/>
      <c r="E64" s="8"/>
      <c r="F64" s="8" t="s">
        <v>1179</v>
      </c>
      <c r="G64" s="8">
        <v>-1</v>
      </c>
      <c r="H64" s="8">
        <f t="shared" si="0"/>
        <v>6.25</v>
      </c>
      <c r="I64" s="8"/>
      <c r="J64" s="8"/>
      <c r="K64" s="8"/>
    </row>
    <row r="65" spans="1:11">
      <c r="A65" s="8" t="s">
        <v>3604</v>
      </c>
      <c r="B65" s="8" t="s">
        <v>3605</v>
      </c>
      <c r="C65" s="8"/>
      <c r="D65" s="8"/>
      <c r="E65" s="8"/>
      <c r="F65" s="8" t="s">
        <v>1179</v>
      </c>
      <c r="G65" s="8">
        <v>-1</v>
      </c>
      <c r="H65" s="8">
        <f t="shared" si="0"/>
        <v>5.25</v>
      </c>
      <c r="I65" s="8"/>
      <c r="J65" s="8"/>
      <c r="K65" s="8"/>
    </row>
    <row r="66" spans="1:11">
      <c r="A66" s="8" t="s">
        <v>3440</v>
      </c>
      <c r="B66" s="8" t="s">
        <v>3606</v>
      </c>
      <c r="C66" s="8"/>
      <c r="D66" s="8"/>
      <c r="E66" s="8"/>
      <c r="F66" s="8" t="s">
        <v>1190</v>
      </c>
      <c r="G66" s="8">
        <v>3.3</v>
      </c>
      <c r="H66" s="8">
        <f t="shared" si="0"/>
        <v>8.5500000000000007</v>
      </c>
      <c r="I66" s="8"/>
      <c r="J66" s="8"/>
      <c r="K66" s="8"/>
    </row>
    <row r="67" spans="1:11">
      <c r="A67" s="8"/>
      <c r="B67" s="8"/>
      <c r="C67" s="8"/>
      <c r="D67" s="8"/>
      <c r="E67" s="8"/>
      <c r="F67" s="8"/>
      <c r="G67" s="8"/>
      <c r="H67" s="8">
        <f t="shared" ref="H67:H116" si="1">+H66+G67</f>
        <v>8.5500000000000007</v>
      </c>
      <c r="I67" s="8"/>
      <c r="J67" s="8"/>
      <c r="K67" s="8"/>
    </row>
    <row r="68" spans="1:11">
      <c r="A68" s="8" t="s">
        <v>3607</v>
      </c>
      <c r="B68" s="8" t="s">
        <v>3608</v>
      </c>
      <c r="C68" s="8"/>
      <c r="D68" s="8"/>
      <c r="E68" s="8"/>
      <c r="F68" s="8" t="s">
        <v>1195</v>
      </c>
      <c r="G68" s="8">
        <v>3</v>
      </c>
      <c r="H68" s="8">
        <f t="shared" si="1"/>
        <v>11.55</v>
      </c>
      <c r="I68" s="8"/>
      <c r="J68" s="8"/>
      <c r="K68" s="8"/>
    </row>
    <row r="69" spans="1:11">
      <c r="A69" s="8" t="s">
        <v>3609</v>
      </c>
      <c r="B69" s="8" t="s">
        <v>3610</v>
      </c>
      <c r="C69" s="8"/>
      <c r="D69" s="8"/>
      <c r="E69" s="8"/>
      <c r="F69" s="8" t="s">
        <v>1250</v>
      </c>
      <c r="G69" s="8">
        <v>0.98</v>
      </c>
      <c r="H69" s="8">
        <f t="shared" si="1"/>
        <v>12.530000000000001</v>
      </c>
      <c r="I69" s="8"/>
      <c r="J69" s="8"/>
      <c r="K69" s="8"/>
    </row>
    <row r="70" spans="1:11">
      <c r="A70" s="8" t="s">
        <v>3611</v>
      </c>
      <c r="B70" s="8" t="s">
        <v>3612</v>
      </c>
      <c r="C70" s="8"/>
      <c r="D70" s="8"/>
      <c r="E70" s="8"/>
      <c r="F70" s="8" t="s">
        <v>1250</v>
      </c>
      <c r="G70" s="8">
        <v>-1</v>
      </c>
      <c r="H70" s="8">
        <f t="shared" si="1"/>
        <v>11.530000000000001</v>
      </c>
      <c r="I70" s="8"/>
      <c r="J70" s="8"/>
      <c r="K70" s="8"/>
    </row>
    <row r="71" spans="1:11">
      <c r="A71" s="8" t="s">
        <v>3613</v>
      </c>
      <c r="B71" s="8" t="s">
        <v>3614</v>
      </c>
      <c r="C71" s="8"/>
      <c r="D71" s="8"/>
      <c r="E71" s="8"/>
      <c r="F71" s="8" t="s">
        <v>1179</v>
      </c>
      <c r="G71" s="8">
        <v>-1</v>
      </c>
      <c r="H71" s="8">
        <f t="shared" si="1"/>
        <v>10.530000000000001</v>
      </c>
      <c r="I71" s="8"/>
      <c r="J71" s="8"/>
      <c r="K71" s="8"/>
    </row>
    <row r="72" spans="1:11">
      <c r="A72" s="8" t="s">
        <v>3615</v>
      </c>
      <c r="B72" s="8" t="s">
        <v>3616</v>
      </c>
      <c r="C72" s="8"/>
      <c r="D72" s="8"/>
      <c r="E72" s="8"/>
      <c r="F72" s="8" t="s">
        <v>1250</v>
      </c>
      <c r="G72" s="8">
        <v>0.42</v>
      </c>
      <c r="H72" s="8">
        <f t="shared" si="1"/>
        <v>10.950000000000001</v>
      </c>
      <c r="I72" s="8"/>
      <c r="J72" s="8"/>
      <c r="K72" s="8"/>
    </row>
    <row r="73" spans="1:11">
      <c r="A73" s="8"/>
      <c r="B73" s="8"/>
      <c r="C73" s="8"/>
      <c r="D73" s="8"/>
      <c r="E73" s="8"/>
      <c r="F73" s="8"/>
      <c r="G73" s="8"/>
      <c r="H73" s="8">
        <f t="shared" si="1"/>
        <v>10.950000000000001</v>
      </c>
      <c r="I73" s="8"/>
      <c r="J73" s="8"/>
      <c r="K73" s="8"/>
    </row>
    <row r="74" spans="1:11">
      <c r="A74" s="8" t="s">
        <v>3617</v>
      </c>
      <c r="B74" s="8" t="s">
        <v>3580</v>
      </c>
      <c r="C74" s="8"/>
      <c r="D74" s="8"/>
      <c r="E74" s="8"/>
      <c r="F74" s="8" t="s">
        <v>1179</v>
      </c>
      <c r="G74" s="8">
        <v>-1</v>
      </c>
      <c r="H74" s="8">
        <f t="shared" si="1"/>
        <v>9.9500000000000011</v>
      </c>
      <c r="I74" s="8"/>
      <c r="J74" s="8"/>
      <c r="K74" s="8"/>
    </row>
    <row r="75" spans="1:11">
      <c r="A75" s="8" t="s">
        <v>2406</v>
      </c>
      <c r="B75" s="8" t="s">
        <v>3618</v>
      </c>
      <c r="C75" s="8"/>
      <c r="D75" s="8"/>
      <c r="E75" s="8"/>
      <c r="F75" s="8" t="s">
        <v>1190</v>
      </c>
      <c r="G75" s="8">
        <v>1.25</v>
      </c>
      <c r="H75" s="8">
        <f t="shared" si="1"/>
        <v>11.200000000000001</v>
      </c>
      <c r="I75" s="8"/>
      <c r="J75" s="8"/>
      <c r="K75" s="8"/>
    </row>
    <row r="76" spans="1:11">
      <c r="A76" s="8" t="s">
        <v>3609</v>
      </c>
      <c r="B76" s="8" t="s">
        <v>1382</v>
      </c>
      <c r="C76" s="8"/>
      <c r="D76" s="8"/>
      <c r="E76" s="8"/>
      <c r="F76" s="8" t="s">
        <v>1195</v>
      </c>
      <c r="G76" s="8">
        <v>1.19</v>
      </c>
      <c r="H76" s="8">
        <f t="shared" si="1"/>
        <v>12.39</v>
      </c>
      <c r="I76" s="8"/>
      <c r="J76" s="8"/>
      <c r="K76" s="8"/>
    </row>
    <row r="77" spans="1:11">
      <c r="A77" s="8" t="s">
        <v>3619</v>
      </c>
      <c r="B77" s="8" t="s">
        <v>3620</v>
      </c>
      <c r="C77" s="8"/>
      <c r="D77" s="8"/>
      <c r="E77" s="8"/>
      <c r="F77" s="8" t="s">
        <v>1195</v>
      </c>
      <c r="G77" s="8">
        <v>0</v>
      </c>
      <c r="H77" s="8">
        <f t="shared" si="1"/>
        <v>12.39</v>
      </c>
      <c r="I77" s="8"/>
      <c r="J77" s="8"/>
      <c r="K77" s="8"/>
    </row>
    <row r="78" spans="1:11">
      <c r="A78" s="8" t="s">
        <v>3621</v>
      </c>
      <c r="B78" s="8" t="s">
        <v>3524</v>
      </c>
      <c r="C78" s="8"/>
      <c r="D78" s="8"/>
      <c r="E78" s="8"/>
      <c r="F78" s="8" t="s">
        <v>1195</v>
      </c>
      <c r="G78" s="8">
        <v>0.48</v>
      </c>
      <c r="H78" s="8">
        <f t="shared" si="1"/>
        <v>12.870000000000001</v>
      </c>
      <c r="I78" s="8"/>
      <c r="J78" s="8"/>
      <c r="K78" s="8"/>
    </row>
    <row r="79" spans="1:11">
      <c r="A79" s="8" t="s">
        <v>1375</v>
      </c>
      <c r="B79" s="8" t="s">
        <v>62</v>
      </c>
      <c r="C79" s="8"/>
      <c r="D79" s="8"/>
      <c r="E79" s="8"/>
      <c r="F79" s="8" t="s">
        <v>1250</v>
      </c>
      <c r="G79" s="8">
        <v>-0.25</v>
      </c>
      <c r="H79" s="8">
        <f t="shared" si="1"/>
        <v>12.620000000000001</v>
      </c>
      <c r="I79" s="8"/>
      <c r="J79" s="8"/>
      <c r="K79" s="8"/>
    </row>
    <row r="80" spans="1:11">
      <c r="A80" s="8"/>
      <c r="B80" s="8"/>
      <c r="C80" s="8"/>
      <c r="D80" s="8"/>
      <c r="E80" s="8"/>
      <c r="F80" s="8"/>
      <c r="G80" s="8"/>
      <c r="H80" s="8">
        <f t="shared" si="1"/>
        <v>12.620000000000001</v>
      </c>
      <c r="I80" s="8"/>
      <c r="J80" s="8"/>
      <c r="K80" s="8"/>
    </row>
    <row r="81" spans="1:11" ht="29.25">
      <c r="A81" s="89" t="s">
        <v>3622</v>
      </c>
      <c r="B81" s="8"/>
      <c r="C81" s="8"/>
      <c r="D81" s="8"/>
      <c r="E81" s="8"/>
      <c r="F81" s="8" t="s">
        <v>1190</v>
      </c>
      <c r="G81" s="8">
        <v>2.68</v>
      </c>
      <c r="H81" s="8">
        <f t="shared" si="1"/>
        <v>15.3</v>
      </c>
      <c r="I81" s="8"/>
      <c r="J81" s="8"/>
      <c r="K81" s="8"/>
    </row>
    <row r="82" spans="1:11">
      <c r="A82" s="82" t="s">
        <v>3623</v>
      </c>
      <c r="B82" s="8"/>
      <c r="C82" s="8"/>
      <c r="D82" s="8"/>
      <c r="E82" s="8"/>
      <c r="F82" s="8" t="s">
        <v>1190</v>
      </c>
      <c r="G82" s="8">
        <v>8</v>
      </c>
      <c r="H82" s="8">
        <f t="shared" si="1"/>
        <v>23.3</v>
      </c>
      <c r="I82" s="8"/>
      <c r="J82" s="8"/>
      <c r="K82" s="8"/>
    </row>
    <row r="83" spans="1:11">
      <c r="A83" s="8"/>
      <c r="B83" s="8"/>
      <c r="C83" s="8"/>
      <c r="D83" s="8"/>
      <c r="E83" s="8"/>
      <c r="F83" s="8"/>
      <c r="G83" s="8"/>
      <c r="H83" s="8">
        <f t="shared" si="1"/>
        <v>23.3</v>
      </c>
      <c r="I83" s="8"/>
      <c r="J83" s="8"/>
      <c r="K83" s="8"/>
    </row>
    <row r="84" spans="1:11">
      <c r="A84" s="8" t="s">
        <v>3624</v>
      </c>
      <c r="B84" s="8" t="s">
        <v>3625</v>
      </c>
      <c r="C84" s="8"/>
      <c r="D84" s="8"/>
      <c r="E84" s="8"/>
      <c r="F84" s="8" t="s">
        <v>1250</v>
      </c>
      <c r="G84" s="8">
        <v>0.48</v>
      </c>
      <c r="H84" s="8">
        <f t="shared" si="1"/>
        <v>23.78</v>
      </c>
      <c r="I84" s="8"/>
      <c r="J84" s="8"/>
      <c r="K84" s="8"/>
    </row>
    <row r="85" spans="1:11">
      <c r="A85" s="8" t="s">
        <v>3626</v>
      </c>
      <c r="B85" s="8" t="s">
        <v>2197</v>
      </c>
      <c r="C85" s="8"/>
      <c r="D85" s="8"/>
      <c r="E85" s="8"/>
      <c r="F85" s="8" t="s">
        <v>1195</v>
      </c>
      <c r="G85" s="8">
        <v>-0.04</v>
      </c>
      <c r="H85" s="8">
        <f t="shared" si="1"/>
        <v>23.740000000000002</v>
      </c>
      <c r="I85" s="8"/>
      <c r="J85" s="8"/>
      <c r="K85" s="8"/>
    </row>
    <row r="86" spans="1:11">
      <c r="A86" s="8"/>
      <c r="B86" s="8"/>
      <c r="C86" s="8"/>
      <c r="D86" s="8"/>
      <c r="E86" s="8"/>
      <c r="F86" s="8"/>
      <c r="G86" s="8"/>
      <c r="H86" s="8">
        <f t="shared" si="1"/>
        <v>23.740000000000002</v>
      </c>
      <c r="I86" s="8"/>
      <c r="J86" s="8"/>
      <c r="K86" s="8"/>
    </row>
    <row r="87" spans="1:11">
      <c r="A87" s="8" t="s">
        <v>3627</v>
      </c>
      <c r="B87" s="8" t="s">
        <v>2603</v>
      </c>
      <c r="C87" s="8"/>
      <c r="D87" s="8"/>
      <c r="E87" s="8"/>
      <c r="F87" s="8" t="s">
        <v>1190</v>
      </c>
      <c r="G87" s="8">
        <v>1</v>
      </c>
      <c r="H87" s="8">
        <f t="shared" si="1"/>
        <v>24.740000000000002</v>
      </c>
      <c r="I87" s="8"/>
      <c r="J87" s="8"/>
      <c r="K87" s="8"/>
    </row>
    <row r="88" spans="1:11">
      <c r="A88" s="8" t="s">
        <v>2008</v>
      </c>
      <c r="B88" s="8" t="s">
        <v>3628</v>
      </c>
      <c r="C88" s="8"/>
      <c r="D88" s="8"/>
      <c r="E88" s="8"/>
      <c r="F88" s="8" t="s">
        <v>1179</v>
      </c>
      <c r="G88" s="8">
        <v>-2</v>
      </c>
      <c r="H88" s="8">
        <f t="shared" si="1"/>
        <v>22.740000000000002</v>
      </c>
      <c r="I88" s="8"/>
      <c r="J88" s="8"/>
      <c r="K88" s="8"/>
    </row>
    <row r="89" spans="1:11">
      <c r="A89" s="8"/>
      <c r="B89" s="8"/>
      <c r="C89" s="8"/>
      <c r="D89" s="8"/>
      <c r="E89" s="8"/>
      <c r="F89" s="8" t="s">
        <v>1190</v>
      </c>
      <c r="G89" s="8">
        <v>2.5499999999999998</v>
      </c>
      <c r="H89" s="8">
        <f t="shared" si="1"/>
        <v>25.290000000000003</v>
      </c>
      <c r="I89" s="8"/>
      <c r="J89" s="8"/>
      <c r="K89" s="8"/>
    </row>
    <row r="90" spans="1:11">
      <c r="A90" s="112">
        <v>1.5</v>
      </c>
      <c r="B90" s="112" t="s">
        <v>2</v>
      </c>
      <c r="C90" s="112">
        <v>8</v>
      </c>
      <c r="D90" s="113" t="s">
        <v>3629</v>
      </c>
      <c r="E90" s="114"/>
      <c r="F90" s="114"/>
      <c r="G90" s="115"/>
      <c r="H90" s="8">
        <f t="shared" si="1"/>
        <v>25.290000000000003</v>
      </c>
      <c r="I90" s="8"/>
      <c r="J90" s="8"/>
      <c r="K90" s="8"/>
    </row>
    <row r="91" spans="1:11">
      <c r="A91" s="116"/>
      <c r="B91" s="116"/>
      <c r="C91" s="116"/>
      <c r="D91" s="117"/>
      <c r="E91" s="117"/>
      <c r="F91" s="117"/>
      <c r="G91" s="117"/>
      <c r="H91" s="8">
        <f t="shared" si="1"/>
        <v>25.290000000000003</v>
      </c>
      <c r="I91" s="8"/>
      <c r="J91" s="8"/>
      <c r="K91" s="8"/>
    </row>
    <row r="92" spans="1:11">
      <c r="A92" s="72">
        <v>7.5</v>
      </c>
      <c r="B92" s="72" t="s">
        <v>15</v>
      </c>
      <c r="C92" s="72">
        <v>4</v>
      </c>
      <c r="D92" s="51" t="s">
        <v>3630</v>
      </c>
      <c r="E92" s="8"/>
      <c r="F92" s="2" t="s">
        <v>1179</v>
      </c>
      <c r="G92" s="2">
        <v>-1</v>
      </c>
      <c r="H92" s="8">
        <f t="shared" si="1"/>
        <v>24.290000000000003</v>
      </c>
      <c r="I92" s="8"/>
      <c r="J92" s="8"/>
      <c r="K92" s="8"/>
    </row>
    <row r="93" spans="1:11">
      <c r="A93" s="72">
        <v>7.5</v>
      </c>
      <c r="B93" s="72" t="s">
        <v>15</v>
      </c>
      <c r="C93" s="72">
        <v>2</v>
      </c>
      <c r="D93" s="51" t="s">
        <v>3631</v>
      </c>
      <c r="E93" s="8"/>
      <c r="F93" s="2" t="s">
        <v>1179</v>
      </c>
      <c r="G93" s="2">
        <v>-1</v>
      </c>
      <c r="H93" s="8">
        <f t="shared" si="1"/>
        <v>23.290000000000003</v>
      </c>
      <c r="I93" s="8"/>
      <c r="J93" s="8"/>
      <c r="K93" s="8"/>
    </row>
    <row r="94" spans="1:11">
      <c r="A94" s="8"/>
      <c r="B94" s="8"/>
      <c r="C94" s="8"/>
      <c r="D94" s="8"/>
      <c r="E94" s="8"/>
      <c r="F94" s="8"/>
      <c r="G94" s="8"/>
      <c r="H94" s="8">
        <f t="shared" si="1"/>
        <v>23.290000000000003</v>
      </c>
      <c r="I94" s="8"/>
      <c r="J94" s="8"/>
      <c r="K94" s="8"/>
    </row>
    <row r="95" spans="1:11">
      <c r="A95" s="8" t="s">
        <v>3632</v>
      </c>
      <c r="B95" s="8" t="s">
        <v>3633</v>
      </c>
      <c r="C95" s="8"/>
      <c r="D95" s="8"/>
      <c r="E95" s="8"/>
      <c r="F95" s="8" t="s">
        <v>1179</v>
      </c>
      <c r="G95" s="8">
        <v>-1</v>
      </c>
      <c r="H95" s="8">
        <f t="shared" si="1"/>
        <v>22.290000000000003</v>
      </c>
      <c r="I95" s="8"/>
      <c r="J95" s="8"/>
      <c r="K95" s="8"/>
    </row>
    <row r="96" spans="1:11">
      <c r="A96" s="8" t="s">
        <v>3634</v>
      </c>
      <c r="B96" s="8" t="s">
        <v>3635</v>
      </c>
      <c r="C96" s="8"/>
      <c r="D96" s="8"/>
      <c r="E96" s="8"/>
      <c r="F96" s="2" t="s">
        <v>1195</v>
      </c>
      <c r="G96" s="2">
        <v>0.68</v>
      </c>
      <c r="H96" s="8">
        <f t="shared" si="1"/>
        <v>22.970000000000002</v>
      </c>
      <c r="I96" s="8"/>
      <c r="J96" s="8"/>
      <c r="K96" s="8"/>
    </row>
    <row r="97" spans="1:11">
      <c r="A97" s="8" t="s">
        <v>3636</v>
      </c>
      <c r="B97" s="8" t="s">
        <v>3637</v>
      </c>
      <c r="C97" s="8"/>
      <c r="D97" s="8"/>
      <c r="E97" s="8"/>
      <c r="F97" s="2" t="s">
        <v>1179</v>
      </c>
      <c r="G97" s="2">
        <v>-1</v>
      </c>
      <c r="H97" s="8">
        <f t="shared" si="1"/>
        <v>21.970000000000002</v>
      </c>
      <c r="I97" s="8"/>
      <c r="J97" s="8"/>
      <c r="K97" s="8"/>
    </row>
    <row r="98" spans="1:11">
      <c r="A98" s="8" t="s">
        <v>3638</v>
      </c>
      <c r="B98" s="8" t="s">
        <v>3639</v>
      </c>
      <c r="C98" s="8"/>
      <c r="D98" s="8"/>
      <c r="E98" s="8"/>
      <c r="F98" s="2" t="s">
        <v>1250</v>
      </c>
      <c r="G98" s="2">
        <v>-1</v>
      </c>
      <c r="H98" s="8">
        <f t="shared" si="1"/>
        <v>20.970000000000002</v>
      </c>
      <c r="I98" s="8"/>
      <c r="J98" s="8"/>
      <c r="K98" s="8"/>
    </row>
    <row r="99" spans="1:11">
      <c r="A99" s="8" t="s">
        <v>3640</v>
      </c>
      <c r="B99" s="8" t="s">
        <v>3641</v>
      </c>
      <c r="C99" s="8"/>
      <c r="D99" s="8"/>
      <c r="E99" s="8"/>
      <c r="F99" s="2" t="s">
        <v>1179</v>
      </c>
      <c r="G99" s="2">
        <v>-1</v>
      </c>
      <c r="H99" s="8">
        <f t="shared" si="1"/>
        <v>19.970000000000002</v>
      </c>
      <c r="I99" s="8"/>
      <c r="J99" s="8"/>
      <c r="K99" s="8"/>
    </row>
    <row r="100" spans="1:11">
      <c r="A100" s="8" t="s">
        <v>3642</v>
      </c>
      <c r="B100" s="8" t="s">
        <v>3542</v>
      </c>
      <c r="C100" s="8"/>
      <c r="D100" s="8"/>
      <c r="E100" s="8"/>
      <c r="F100" s="2" t="s">
        <v>1195</v>
      </c>
      <c r="G100" s="2">
        <v>-1</v>
      </c>
      <c r="H100" s="8">
        <f t="shared" si="1"/>
        <v>18.970000000000002</v>
      </c>
      <c r="I100" s="8"/>
      <c r="J100" s="8"/>
      <c r="K100" s="8"/>
    </row>
    <row r="101" spans="1:11">
      <c r="A101" s="8"/>
      <c r="B101" s="8"/>
      <c r="C101" s="8"/>
      <c r="D101" s="8"/>
      <c r="E101" s="8"/>
      <c r="F101" s="8"/>
      <c r="G101" s="8"/>
      <c r="H101" s="8">
        <f t="shared" si="1"/>
        <v>18.970000000000002</v>
      </c>
      <c r="I101" s="8"/>
      <c r="J101" s="8"/>
      <c r="K101" s="8"/>
    </row>
    <row r="102" spans="1:11">
      <c r="A102" s="8" t="s">
        <v>2746</v>
      </c>
      <c r="B102" s="8" t="s">
        <v>3643</v>
      </c>
      <c r="C102" s="8"/>
      <c r="D102" s="8"/>
      <c r="E102" s="8"/>
      <c r="F102" s="8" t="s">
        <v>1179</v>
      </c>
      <c r="G102" s="8">
        <v>-1</v>
      </c>
      <c r="H102" s="8">
        <f t="shared" si="1"/>
        <v>17.970000000000002</v>
      </c>
      <c r="I102" s="8"/>
      <c r="J102" s="8"/>
      <c r="K102" s="8"/>
    </row>
    <row r="103" spans="1:11">
      <c r="A103" s="8" t="s">
        <v>3644</v>
      </c>
      <c r="B103" s="8" t="s">
        <v>3645</v>
      </c>
      <c r="C103" s="8"/>
      <c r="D103" s="8"/>
      <c r="E103" s="8"/>
      <c r="F103" s="8" t="s">
        <v>1195</v>
      </c>
      <c r="G103" s="8">
        <v>-2</v>
      </c>
      <c r="H103" s="8">
        <f t="shared" si="1"/>
        <v>15.970000000000002</v>
      </c>
      <c r="I103" s="8"/>
      <c r="J103" s="8"/>
      <c r="K103" s="8"/>
    </row>
    <row r="104" spans="1:11">
      <c r="A104" s="8" t="s">
        <v>3646</v>
      </c>
      <c r="B104" s="8" t="s">
        <v>3647</v>
      </c>
      <c r="C104" s="8"/>
      <c r="D104" s="8"/>
      <c r="E104" s="8"/>
      <c r="F104" s="8" t="s">
        <v>1179</v>
      </c>
      <c r="G104" s="8">
        <v>-1</v>
      </c>
      <c r="H104" s="8">
        <f t="shared" si="1"/>
        <v>14.970000000000002</v>
      </c>
      <c r="I104" s="8"/>
      <c r="J104" s="8"/>
      <c r="K104" s="8"/>
    </row>
    <row r="105" spans="1:11" ht="15.75" thickBot="1">
      <c r="A105" s="8"/>
      <c r="B105" s="8"/>
      <c r="C105" s="8"/>
      <c r="D105" s="8"/>
      <c r="E105" s="8"/>
      <c r="F105" s="8"/>
      <c r="G105" s="8"/>
      <c r="H105" s="8">
        <f t="shared" si="1"/>
        <v>14.970000000000002</v>
      </c>
      <c r="I105" s="8"/>
      <c r="J105" s="8"/>
      <c r="K105" s="8"/>
    </row>
    <row r="106" spans="1:11" ht="21.75" thickBot="1">
      <c r="A106" s="110" t="s">
        <v>3648</v>
      </c>
      <c r="B106" s="110" t="s">
        <v>3649</v>
      </c>
      <c r="C106" s="110" t="s">
        <v>583</v>
      </c>
      <c r="D106" s="8"/>
      <c r="E106" s="8"/>
      <c r="F106" s="111" t="s">
        <v>1179</v>
      </c>
      <c r="G106" s="8">
        <v>-1</v>
      </c>
      <c r="H106" s="8">
        <f t="shared" si="1"/>
        <v>13.970000000000002</v>
      </c>
      <c r="I106" s="8"/>
      <c r="J106" s="8"/>
      <c r="K106" s="8"/>
    </row>
    <row r="107" spans="1:11" ht="21.75" thickBot="1">
      <c r="A107" s="110" t="s">
        <v>3650</v>
      </c>
      <c r="B107" s="110" t="s">
        <v>3649</v>
      </c>
      <c r="C107" s="110" t="s">
        <v>583</v>
      </c>
      <c r="D107" s="8"/>
      <c r="E107" s="8"/>
      <c r="F107" s="111" t="s">
        <v>1179</v>
      </c>
      <c r="G107" s="8">
        <v>-1</v>
      </c>
      <c r="H107" s="8">
        <f t="shared" si="1"/>
        <v>12.970000000000002</v>
      </c>
      <c r="I107" s="8"/>
      <c r="J107" s="8"/>
      <c r="K107" s="8"/>
    </row>
    <row r="108" spans="1:11" ht="21.75" thickBot="1">
      <c r="A108" s="110" t="s">
        <v>3651</v>
      </c>
      <c r="B108" s="110" t="s">
        <v>3652</v>
      </c>
      <c r="C108" s="110" t="s">
        <v>583</v>
      </c>
      <c r="D108" s="8"/>
      <c r="E108" s="8"/>
      <c r="F108" s="111" t="s">
        <v>1179</v>
      </c>
      <c r="G108" s="8">
        <v>-1</v>
      </c>
      <c r="H108" s="8">
        <f t="shared" si="1"/>
        <v>11.970000000000002</v>
      </c>
      <c r="I108" s="8"/>
      <c r="J108" s="8"/>
      <c r="K108" s="8"/>
    </row>
    <row r="109" spans="1:11" ht="32.25" thickBot="1">
      <c r="A109" s="110" t="s">
        <v>3653</v>
      </c>
      <c r="B109" s="110" t="s">
        <v>3652</v>
      </c>
      <c r="C109" s="110" t="s">
        <v>583</v>
      </c>
      <c r="D109" s="8"/>
      <c r="E109" s="8"/>
      <c r="F109" s="111" t="s">
        <v>1179</v>
      </c>
      <c r="G109" s="8">
        <v>-1</v>
      </c>
      <c r="H109" s="8">
        <f t="shared" si="1"/>
        <v>10.970000000000002</v>
      </c>
      <c r="I109" s="8"/>
      <c r="J109" s="8"/>
      <c r="K109" s="8"/>
    </row>
    <row r="110" spans="1:11">
      <c r="A110" s="8"/>
      <c r="B110" s="8"/>
      <c r="C110" s="8"/>
      <c r="D110" s="8"/>
      <c r="E110" s="8"/>
      <c r="F110" s="8"/>
      <c r="G110" s="8"/>
      <c r="H110" s="8">
        <f t="shared" si="1"/>
        <v>10.970000000000002</v>
      </c>
      <c r="I110" s="8"/>
      <c r="J110" s="8"/>
      <c r="K110" s="8"/>
    </row>
    <row r="111" spans="1:11">
      <c r="A111" t="s">
        <v>2523</v>
      </c>
      <c r="B111" t="s">
        <v>3654</v>
      </c>
      <c r="C111" s="8"/>
      <c r="D111" s="8"/>
      <c r="E111" s="8"/>
      <c r="F111" s="111" t="s">
        <v>498</v>
      </c>
      <c r="G111" s="8">
        <v>0</v>
      </c>
      <c r="H111" s="8">
        <f t="shared" si="1"/>
        <v>10.970000000000002</v>
      </c>
      <c r="I111" s="8"/>
      <c r="J111" s="8"/>
      <c r="K111" s="8"/>
    </row>
    <row r="112" spans="1:11">
      <c r="A112" s="8" t="s">
        <v>3655</v>
      </c>
      <c r="B112" s="8" t="s">
        <v>3656</v>
      </c>
      <c r="C112" s="8"/>
      <c r="D112" s="8"/>
      <c r="E112" s="8"/>
      <c r="F112" s="111" t="s">
        <v>498</v>
      </c>
      <c r="G112" s="8">
        <v>0</v>
      </c>
      <c r="H112" s="8">
        <f t="shared" si="1"/>
        <v>10.970000000000002</v>
      </c>
      <c r="I112" s="8"/>
      <c r="J112" s="8"/>
      <c r="K112" s="8"/>
    </row>
    <row r="113" spans="1:11">
      <c r="A113" s="8" t="s">
        <v>2610</v>
      </c>
      <c r="B113" s="8" t="s">
        <v>3657</v>
      </c>
      <c r="C113" s="8"/>
      <c r="D113" s="8"/>
      <c r="E113" s="8"/>
      <c r="F113" s="111" t="s">
        <v>1179</v>
      </c>
      <c r="G113" s="8">
        <v>-1</v>
      </c>
      <c r="H113" s="8">
        <f t="shared" si="1"/>
        <v>9.9700000000000024</v>
      </c>
      <c r="I113" s="8"/>
      <c r="J113" s="8"/>
      <c r="K113" s="8"/>
    </row>
    <row r="114" spans="1:11">
      <c r="A114" s="8" t="s">
        <v>1712</v>
      </c>
      <c r="B114" s="8" t="s">
        <v>3658</v>
      </c>
      <c r="C114" s="8"/>
      <c r="D114" s="8"/>
      <c r="E114" s="8"/>
      <c r="F114" s="111" t="s">
        <v>1250</v>
      </c>
      <c r="G114" s="8">
        <v>-1</v>
      </c>
      <c r="H114" s="8">
        <f t="shared" si="1"/>
        <v>8.9700000000000024</v>
      </c>
      <c r="I114" s="8"/>
      <c r="J114" s="8"/>
      <c r="K114" s="8"/>
    </row>
    <row r="115" spans="1:11">
      <c r="A115" s="8" t="s">
        <v>3659</v>
      </c>
      <c r="B115" s="8" t="s">
        <v>2643</v>
      </c>
      <c r="C115" s="8"/>
      <c r="D115" s="8"/>
      <c r="E115" s="8"/>
      <c r="F115" s="111" t="s">
        <v>1179</v>
      </c>
      <c r="G115" s="8">
        <v>-1</v>
      </c>
      <c r="H115" s="8">
        <f t="shared" si="1"/>
        <v>7.9700000000000024</v>
      </c>
      <c r="I115" s="8"/>
      <c r="J115" s="8"/>
      <c r="K115" s="8"/>
    </row>
    <row r="116" spans="1:11">
      <c r="A116" s="8" t="s">
        <v>3660</v>
      </c>
      <c r="B116" s="8" t="s">
        <v>2680</v>
      </c>
      <c r="C116" s="8"/>
      <c r="D116" s="8"/>
      <c r="E116" s="8"/>
      <c r="F116" s="111" t="s">
        <v>1179</v>
      </c>
      <c r="G116" s="8">
        <v>-1</v>
      </c>
      <c r="H116" s="8">
        <f t="shared" si="1"/>
        <v>6.9700000000000024</v>
      </c>
      <c r="I116" s="8"/>
      <c r="J116" s="8"/>
      <c r="K116" s="8"/>
    </row>
    <row r="117" spans="1:11">
      <c r="F117">
        <f>COUNTIF(F1:F116,"1st")</f>
        <v>16</v>
      </c>
    </row>
  </sheetData>
  <sortState ref="A1:H81">
    <sortCondition ref="F1:F81"/>
  </sortState>
  <hyperlinks>
    <hyperlink ref="D2" r:id="rId1" display="http://www.horseracebase.com/horses.php?id=321917"/>
    <hyperlink ref="D25" r:id="rId2" display="http://www.horseracebase.com/horses.php?id=271409"/>
    <hyperlink ref="D90" r:id="rId3" display="http://www.horseracebase.com/horses.php?id=320862"/>
    <hyperlink ref="D92" r:id="rId4" display="http://www.horseracebase.com/horses.php?id=315752"/>
    <hyperlink ref="D93" r:id="rId5" display="http://www.horseracebase.com/horses.php?id=316578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A83" workbookViewId="0">
      <selection activeCell="F111" sqref="F1:F111"/>
    </sheetView>
  </sheetViews>
  <sheetFormatPr defaultRowHeight="15"/>
  <sheetData>
    <row r="1" spans="1:11">
      <c r="A1" s="8" t="s">
        <v>1899</v>
      </c>
      <c r="B1" s="8" t="s">
        <v>3661</v>
      </c>
      <c r="C1" s="8"/>
      <c r="D1" s="8"/>
      <c r="E1" s="8"/>
      <c r="F1" s="111" t="s">
        <v>1195</v>
      </c>
      <c r="G1" s="8">
        <v>-1</v>
      </c>
      <c r="H1" s="8">
        <v>-1</v>
      </c>
      <c r="I1" s="8"/>
      <c r="J1" s="8"/>
      <c r="K1" s="8"/>
    </row>
    <row r="2" spans="1:11">
      <c r="A2" s="8" t="s">
        <v>2907</v>
      </c>
      <c r="B2" s="8" t="s">
        <v>3662</v>
      </c>
      <c r="C2" s="8"/>
      <c r="D2" s="8"/>
      <c r="E2" s="8"/>
      <c r="F2" s="111" t="s">
        <v>1179</v>
      </c>
      <c r="G2" s="8">
        <v>-1</v>
      </c>
      <c r="H2" s="8">
        <f>+H1+G2</f>
        <v>-2</v>
      </c>
      <c r="I2" s="8"/>
      <c r="J2" s="8"/>
      <c r="K2" s="8"/>
    </row>
    <row r="3" spans="1:11">
      <c r="A3" s="8" t="s">
        <v>3663</v>
      </c>
      <c r="B3" s="8" t="s">
        <v>3664</v>
      </c>
      <c r="C3" s="8"/>
      <c r="D3" s="8"/>
      <c r="E3" s="8"/>
      <c r="F3" s="111" t="s">
        <v>1179</v>
      </c>
      <c r="G3" s="8">
        <v>-1</v>
      </c>
      <c r="H3" s="8">
        <f t="shared" ref="H3:H66" si="0">+H2+G3</f>
        <v>-3</v>
      </c>
      <c r="I3" s="8"/>
      <c r="J3" s="8"/>
      <c r="K3" s="8"/>
    </row>
    <row r="4" spans="1:11">
      <c r="A4" s="8"/>
      <c r="B4" s="8"/>
      <c r="C4" s="8"/>
      <c r="D4" s="8"/>
      <c r="E4" s="8"/>
      <c r="F4" s="8"/>
      <c r="G4" s="8"/>
      <c r="H4" s="8">
        <f t="shared" si="0"/>
        <v>-3</v>
      </c>
      <c r="I4" s="8"/>
      <c r="J4" s="8"/>
      <c r="K4" s="8"/>
    </row>
    <row r="5" spans="1:11" ht="28.5">
      <c r="A5" s="118">
        <v>1.45</v>
      </c>
      <c r="B5" s="118" t="s">
        <v>685</v>
      </c>
      <c r="C5" s="118">
        <v>7</v>
      </c>
      <c r="D5" s="118" t="s">
        <v>3665</v>
      </c>
      <c r="E5" s="119">
        <v>42415</v>
      </c>
      <c r="F5" s="111" t="s">
        <v>1195</v>
      </c>
      <c r="G5" s="8">
        <v>1.25</v>
      </c>
      <c r="H5" s="8">
        <f t="shared" si="0"/>
        <v>-1.75</v>
      </c>
      <c r="I5" s="8"/>
      <c r="J5" s="8"/>
      <c r="K5" s="8"/>
    </row>
    <row r="6" spans="1:11" ht="28.5">
      <c r="A6" s="118">
        <v>5.4</v>
      </c>
      <c r="B6" s="118" t="s">
        <v>37</v>
      </c>
      <c r="C6" s="118">
        <v>12</v>
      </c>
      <c r="D6" s="118" t="s">
        <v>3666</v>
      </c>
      <c r="E6" s="119">
        <v>42385</v>
      </c>
      <c r="F6" s="111" t="s">
        <v>1179</v>
      </c>
      <c r="G6" s="8">
        <v>-2</v>
      </c>
      <c r="H6" s="8">
        <f t="shared" si="0"/>
        <v>-3.75</v>
      </c>
      <c r="I6" s="8"/>
      <c r="J6" s="8"/>
      <c r="K6" s="8"/>
    </row>
    <row r="7" spans="1:11" ht="28.5">
      <c r="A7" s="118">
        <v>3.25</v>
      </c>
      <c r="B7" s="118" t="s">
        <v>444</v>
      </c>
      <c r="C7" s="118">
        <v>4</v>
      </c>
      <c r="D7" s="118" t="s">
        <v>3667</v>
      </c>
      <c r="E7" s="119">
        <v>42376</v>
      </c>
      <c r="F7" s="111" t="s">
        <v>1179</v>
      </c>
      <c r="G7" s="8">
        <v>-1</v>
      </c>
      <c r="H7" s="8">
        <f t="shared" si="0"/>
        <v>-4.75</v>
      </c>
      <c r="I7" s="8"/>
      <c r="J7" s="8"/>
      <c r="K7" s="8"/>
    </row>
    <row r="8" spans="1:11" ht="28.5">
      <c r="A8" s="118">
        <v>2.15</v>
      </c>
      <c r="B8" s="118" t="s">
        <v>444</v>
      </c>
      <c r="C8" s="118">
        <v>11</v>
      </c>
      <c r="D8" s="118" t="s">
        <v>3668</v>
      </c>
      <c r="E8" s="119">
        <v>42409</v>
      </c>
      <c r="F8" s="111" t="s">
        <v>1179</v>
      </c>
      <c r="G8" s="8">
        <v>-1</v>
      </c>
      <c r="H8" s="8">
        <f t="shared" si="0"/>
        <v>-5.75</v>
      </c>
      <c r="I8" s="8"/>
      <c r="J8" s="8"/>
      <c r="K8" s="8"/>
    </row>
    <row r="9" spans="1:11" ht="28.5">
      <c r="A9" s="118">
        <v>3.25</v>
      </c>
      <c r="B9" s="118" t="s">
        <v>444</v>
      </c>
      <c r="C9" s="118">
        <v>14</v>
      </c>
      <c r="D9" s="118" t="s">
        <v>3669</v>
      </c>
      <c r="E9" s="119">
        <v>42375</v>
      </c>
      <c r="F9" s="111" t="s">
        <v>1179</v>
      </c>
      <c r="G9" s="8">
        <v>-1</v>
      </c>
      <c r="H9" s="8">
        <f t="shared" si="0"/>
        <v>-6.75</v>
      </c>
      <c r="I9" s="8"/>
      <c r="J9" s="8"/>
      <c r="K9" s="8"/>
    </row>
    <row r="10" spans="1:11" ht="28.5">
      <c r="A10" s="118">
        <v>1.4</v>
      </c>
      <c r="B10" s="118" t="s">
        <v>444</v>
      </c>
      <c r="C10" s="118">
        <v>9</v>
      </c>
      <c r="D10" s="118" t="s">
        <v>3670</v>
      </c>
      <c r="E10" s="119">
        <v>42405</v>
      </c>
      <c r="F10" s="111" t="s">
        <v>1190</v>
      </c>
      <c r="G10" s="8">
        <v>3</v>
      </c>
      <c r="H10" s="8">
        <f t="shared" si="0"/>
        <v>-3.75</v>
      </c>
      <c r="I10" s="8"/>
      <c r="J10" s="8"/>
      <c r="K10" s="8"/>
    </row>
    <row r="11" spans="1:11" ht="28.5">
      <c r="A11" s="118">
        <v>4.55</v>
      </c>
      <c r="B11" s="118" t="s">
        <v>444</v>
      </c>
      <c r="C11" s="118">
        <v>1</v>
      </c>
      <c r="D11" s="118" t="s">
        <v>3671</v>
      </c>
      <c r="E11" s="119">
        <v>42670</v>
      </c>
      <c r="F11" s="111" t="s">
        <v>1195</v>
      </c>
      <c r="G11" s="8">
        <v>-1</v>
      </c>
      <c r="H11" s="8">
        <f t="shared" si="0"/>
        <v>-4.75</v>
      </c>
      <c r="I11" s="8"/>
      <c r="J11" s="8"/>
      <c r="K11" s="8"/>
    </row>
    <row r="12" spans="1:11">
      <c r="A12" s="8"/>
      <c r="B12" s="8"/>
      <c r="C12" s="8"/>
      <c r="D12" s="8"/>
      <c r="E12" s="8"/>
      <c r="F12" s="8"/>
      <c r="G12" s="8"/>
      <c r="H12" s="8">
        <f t="shared" si="0"/>
        <v>-4.75</v>
      </c>
      <c r="I12" s="8"/>
      <c r="J12" s="8"/>
      <c r="K12" s="8"/>
    </row>
    <row r="13" spans="1:11">
      <c r="A13" s="8" t="s">
        <v>3672</v>
      </c>
      <c r="B13" s="8" t="s">
        <v>3625</v>
      </c>
      <c r="C13" s="8"/>
      <c r="D13" s="8"/>
      <c r="E13" s="8"/>
      <c r="F13" s="111" t="s">
        <v>1190</v>
      </c>
      <c r="G13" s="8">
        <v>3.6</v>
      </c>
      <c r="H13" s="8">
        <f t="shared" si="0"/>
        <v>-1.1499999999999999</v>
      </c>
      <c r="I13" s="8"/>
      <c r="J13" s="8"/>
      <c r="K13" s="8"/>
    </row>
    <row r="14" spans="1:11">
      <c r="A14" s="8" t="s">
        <v>3673</v>
      </c>
      <c r="B14" s="8" t="s">
        <v>3674</v>
      </c>
      <c r="C14" s="8"/>
      <c r="D14" s="8"/>
      <c r="E14" s="8"/>
      <c r="F14" s="111" t="s">
        <v>1179</v>
      </c>
      <c r="G14" s="8">
        <v>-1</v>
      </c>
      <c r="H14" s="8">
        <f t="shared" si="0"/>
        <v>-2.15</v>
      </c>
      <c r="I14" s="8"/>
      <c r="J14" s="8"/>
      <c r="K14" s="8"/>
    </row>
    <row r="15" spans="1:11">
      <c r="A15" s="8"/>
      <c r="B15" s="8"/>
      <c r="C15" s="8"/>
      <c r="D15" s="8"/>
      <c r="E15" s="8"/>
      <c r="F15" s="8"/>
      <c r="G15" s="8"/>
      <c r="H15" s="8">
        <f t="shared" si="0"/>
        <v>-2.15</v>
      </c>
      <c r="I15" s="8"/>
      <c r="J15" s="8"/>
      <c r="K15" s="8"/>
    </row>
    <row r="16" spans="1:11">
      <c r="A16" s="8" t="s">
        <v>3675</v>
      </c>
      <c r="B16" s="2" t="s">
        <v>3671</v>
      </c>
      <c r="C16" s="8"/>
      <c r="D16" s="8"/>
      <c r="E16" s="8"/>
      <c r="F16" s="111" t="s">
        <v>1179</v>
      </c>
      <c r="G16" s="8">
        <v>-1</v>
      </c>
      <c r="H16" s="8">
        <f t="shared" si="0"/>
        <v>-3.15</v>
      </c>
      <c r="I16" s="8"/>
      <c r="J16" s="8"/>
      <c r="K16" s="8"/>
    </row>
    <row r="17" spans="1:11">
      <c r="A17" s="8" t="s">
        <v>3676</v>
      </c>
      <c r="B17" s="2" t="s">
        <v>3677</v>
      </c>
      <c r="C17" s="8"/>
      <c r="D17" s="8"/>
      <c r="E17" s="8"/>
      <c r="F17" s="111" t="s">
        <v>1195</v>
      </c>
      <c r="G17" s="8">
        <v>-1</v>
      </c>
      <c r="H17" s="8">
        <f t="shared" si="0"/>
        <v>-4.1500000000000004</v>
      </c>
      <c r="I17" s="8"/>
      <c r="J17" s="8"/>
      <c r="K17" s="8"/>
    </row>
    <row r="18" spans="1:11">
      <c r="A18" s="8" t="s">
        <v>3678</v>
      </c>
      <c r="B18" s="2" t="s">
        <v>3679</v>
      </c>
      <c r="C18" s="8"/>
      <c r="D18" s="8"/>
      <c r="E18" s="8"/>
      <c r="F18" s="111" t="s">
        <v>1179</v>
      </c>
      <c r="G18" s="8">
        <v>-1</v>
      </c>
      <c r="H18" s="8">
        <f t="shared" si="0"/>
        <v>-5.15</v>
      </c>
      <c r="I18" s="8"/>
      <c r="J18" s="8"/>
      <c r="K18" s="8"/>
    </row>
    <row r="19" spans="1:11">
      <c r="A19" s="8" t="s">
        <v>3680</v>
      </c>
      <c r="B19" s="2" t="s">
        <v>3681</v>
      </c>
      <c r="C19" s="8"/>
      <c r="D19" s="8"/>
      <c r="E19" s="8"/>
      <c r="F19" s="111" t="s">
        <v>1195</v>
      </c>
      <c r="G19" s="8">
        <v>-1</v>
      </c>
      <c r="H19" s="8">
        <f t="shared" si="0"/>
        <v>-6.15</v>
      </c>
      <c r="I19" s="8"/>
      <c r="J19" s="8"/>
      <c r="K19" s="8"/>
    </row>
    <row r="20" spans="1:11">
      <c r="A20" s="8"/>
      <c r="B20" s="8"/>
      <c r="C20" s="8"/>
      <c r="D20" s="8"/>
      <c r="E20" s="8"/>
      <c r="F20" s="8"/>
      <c r="G20" s="8"/>
      <c r="H20" s="8">
        <f t="shared" si="0"/>
        <v>-6.15</v>
      </c>
      <c r="I20" s="8"/>
      <c r="J20" s="8"/>
      <c r="K20" s="8"/>
    </row>
    <row r="21" spans="1:11">
      <c r="A21" s="8" t="s">
        <v>3682</v>
      </c>
      <c r="B21" s="8" t="s">
        <v>3683</v>
      </c>
      <c r="C21" s="8"/>
      <c r="D21" s="8"/>
      <c r="E21" s="8"/>
      <c r="F21" s="111" t="s">
        <v>1179</v>
      </c>
      <c r="G21" s="8">
        <v>-1</v>
      </c>
      <c r="H21" s="8">
        <f t="shared" si="0"/>
        <v>-7.15</v>
      </c>
      <c r="I21" s="8"/>
      <c r="J21" s="8"/>
      <c r="K21" s="8"/>
    </row>
    <row r="22" spans="1:11">
      <c r="A22" s="8" t="s">
        <v>3684</v>
      </c>
      <c r="B22" s="8" t="s">
        <v>3685</v>
      </c>
      <c r="C22" s="8"/>
      <c r="D22" s="8"/>
      <c r="E22" s="8"/>
      <c r="F22" s="111" t="s">
        <v>1179</v>
      </c>
      <c r="G22" s="8">
        <v>-1</v>
      </c>
      <c r="H22" s="8">
        <f t="shared" si="0"/>
        <v>-8.15</v>
      </c>
      <c r="I22" s="8"/>
      <c r="J22" s="8"/>
      <c r="K22" s="8"/>
    </row>
    <row r="23" spans="1:11">
      <c r="A23" s="8" t="s">
        <v>3686</v>
      </c>
      <c r="B23" s="8" t="s">
        <v>3687</v>
      </c>
      <c r="C23" s="8"/>
      <c r="D23" s="8"/>
      <c r="E23" s="8"/>
      <c r="F23" s="111" t="s">
        <v>1179</v>
      </c>
      <c r="G23" s="8">
        <v>-1</v>
      </c>
      <c r="H23" s="8">
        <f t="shared" si="0"/>
        <v>-9.15</v>
      </c>
      <c r="I23" s="8"/>
      <c r="J23" s="8"/>
      <c r="K23" s="8"/>
    </row>
    <row r="24" spans="1:11">
      <c r="A24" s="8" t="s">
        <v>3688</v>
      </c>
      <c r="B24" s="8" t="s">
        <v>3689</v>
      </c>
      <c r="C24" s="8"/>
      <c r="D24" s="8"/>
      <c r="E24" s="8"/>
      <c r="F24" s="111" t="s">
        <v>1179</v>
      </c>
      <c r="G24" s="8">
        <v>-1</v>
      </c>
      <c r="H24" s="8">
        <f t="shared" si="0"/>
        <v>-10.15</v>
      </c>
      <c r="I24" s="8"/>
      <c r="J24" s="8"/>
      <c r="K24" s="8"/>
    </row>
    <row r="25" spans="1:11">
      <c r="A25" s="8" t="s">
        <v>3690</v>
      </c>
      <c r="B25" s="8" t="s">
        <v>3691</v>
      </c>
      <c r="C25" s="8"/>
      <c r="D25" s="8"/>
      <c r="E25" s="8"/>
      <c r="F25" s="111" t="s">
        <v>1179</v>
      </c>
      <c r="G25" s="8">
        <v>-1</v>
      </c>
      <c r="H25" s="8">
        <f t="shared" si="0"/>
        <v>-11.15</v>
      </c>
      <c r="I25" s="8"/>
      <c r="J25" s="8"/>
      <c r="K25" s="8"/>
    </row>
    <row r="26" spans="1:11">
      <c r="A26" s="8"/>
      <c r="B26" s="8"/>
      <c r="C26" s="8"/>
      <c r="D26" s="8"/>
      <c r="E26" s="8"/>
      <c r="F26" s="8"/>
      <c r="G26" s="8"/>
      <c r="H26" s="8">
        <f t="shared" si="0"/>
        <v>-11.15</v>
      </c>
      <c r="I26" s="8"/>
      <c r="J26" s="8"/>
      <c r="K26" s="8"/>
    </row>
    <row r="27" spans="1:11">
      <c r="A27" s="8" t="s">
        <v>3692</v>
      </c>
      <c r="B27" s="8" t="s">
        <v>3693</v>
      </c>
      <c r="C27" s="8"/>
      <c r="D27" s="8"/>
      <c r="E27" s="8"/>
      <c r="F27" s="111" t="s">
        <v>1195</v>
      </c>
      <c r="G27" s="8">
        <v>-1</v>
      </c>
      <c r="H27" s="8">
        <f t="shared" si="0"/>
        <v>-12.15</v>
      </c>
      <c r="I27" s="8"/>
      <c r="J27" s="8"/>
      <c r="K27" s="8"/>
    </row>
    <row r="28" spans="1:11">
      <c r="A28" s="8" t="s">
        <v>3694</v>
      </c>
      <c r="B28" s="8" t="s">
        <v>3656</v>
      </c>
      <c r="C28" s="8"/>
      <c r="D28" s="8"/>
      <c r="E28" s="8"/>
      <c r="F28" s="111" t="s">
        <v>1179</v>
      </c>
      <c r="G28" s="8">
        <v>1</v>
      </c>
      <c r="H28" s="8">
        <f t="shared" si="0"/>
        <v>-11.15</v>
      </c>
      <c r="I28" s="8"/>
      <c r="J28" s="8"/>
      <c r="K28" s="8"/>
    </row>
    <row r="29" spans="1:11">
      <c r="A29" s="8"/>
      <c r="B29" s="8"/>
      <c r="C29" s="8"/>
      <c r="D29" s="8"/>
      <c r="E29" s="8"/>
      <c r="F29" s="8"/>
      <c r="G29" s="8"/>
      <c r="H29" s="8">
        <f t="shared" si="0"/>
        <v>-11.15</v>
      </c>
      <c r="I29" s="8"/>
      <c r="J29" s="8"/>
      <c r="K29" s="8"/>
    </row>
    <row r="30" spans="1:11">
      <c r="A30" s="8" t="s">
        <v>3695</v>
      </c>
      <c r="B30" s="8" t="s">
        <v>3696</v>
      </c>
      <c r="C30" s="8"/>
      <c r="D30" s="8"/>
      <c r="E30" s="8"/>
      <c r="F30" s="111" t="s">
        <v>1190</v>
      </c>
      <c r="G30" s="8">
        <v>2.2999999999999998</v>
      </c>
      <c r="H30" s="8">
        <f t="shared" si="0"/>
        <v>-8.8500000000000014</v>
      </c>
      <c r="I30" s="8"/>
      <c r="J30" s="8"/>
      <c r="K30" s="8"/>
    </row>
    <row r="31" spans="1:11">
      <c r="A31" s="8" t="s">
        <v>3697</v>
      </c>
      <c r="B31" s="8" t="s">
        <v>3698</v>
      </c>
      <c r="C31" s="8"/>
      <c r="D31" s="8"/>
      <c r="E31" s="8"/>
      <c r="F31" s="111" t="s">
        <v>1190</v>
      </c>
      <c r="G31" s="8">
        <v>8.8800000000000008</v>
      </c>
      <c r="H31" s="8">
        <f t="shared" si="0"/>
        <v>2.9999999999999361E-2</v>
      </c>
      <c r="I31" s="8"/>
      <c r="J31" s="8"/>
      <c r="K31" s="8"/>
    </row>
    <row r="32" spans="1:11">
      <c r="A32" s="8" t="s">
        <v>3699</v>
      </c>
      <c r="B32" s="8" t="s">
        <v>3700</v>
      </c>
      <c r="C32" s="8"/>
      <c r="D32" s="8"/>
      <c r="E32" s="8"/>
      <c r="F32" s="111" t="s">
        <v>1195</v>
      </c>
      <c r="G32" s="8">
        <v>0.5</v>
      </c>
      <c r="H32" s="8">
        <f t="shared" si="0"/>
        <v>0.52999999999999936</v>
      </c>
      <c r="I32" s="8"/>
      <c r="J32" s="8"/>
      <c r="K32" s="8"/>
    </row>
    <row r="33" spans="1:11">
      <c r="A33" s="8"/>
      <c r="B33" s="8"/>
      <c r="C33" s="8"/>
      <c r="D33" s="8"/>
      <c r="E33" s="8"/>
      <c r="F33" s="8"/>
      <c r="G33" s="8"/>
      <c r="H33" s="8">
        <f t="shared" si="0"/>
        <v>0.52999999999999936</v>
      </c>
      <c r="I33" s="8"/>
      <c r="J33" s="8"/>
      <c r="K33" s="8"/>
    </row>
    <row r="34" spans="1:11" ht="29.25">
      <c r="A34" s="89" t="s">
        <v>3701</v>
      </c>
      <c r="B34" s="8"/>
      <c r="C34" s="8"/>
      <c r="D34" s="8"/>
      <c r="E34" s="8"/>
      <c r="F34" s="111" t="s">
        <v>1190</v>
      </c>
      <c r="G34" s="8">
        <v>1.7</v>
      </c>
      <c r="H34" s="8">
        <f t="shared" si="0"/>
        <v>2.2299999999999995</v>
      </c>
      <c r="I34" s="8"/>
      <c r="J34" s="8"/>
      <c r="K34" s="8"/>
    </row>
    <row r="35" spans="1:11">
      <c r="A35" s="82" t="s">
        <v>3702</v>
      </c>
      <c r="B35" s="8"/>
      <c r="C35" s="8"/>
      <c r="D35" s="8"/>
      <c r="E35" s="8"/>
      <c r="F35" s="111" t="s">
        <v>1195</v>
      </c>
      <c r="G35" s="8">
        <v>-1</v>
      </c>
      <c r="H35" s="8">
        <f t="shared" si="0"/>
        <v>1.2299999999999995</v>
      </c>
      <c r="I35" s="8"/>
      <c r="J35" s="8"/>
      <c r="K35" s="8"/>
    </row>
    <row r="36" spans="1:11">
      <c r="A36" s="8"/>
      <c r="B36" s="8"/>
      <c r="C36" s="8"/>
      <c r="D36" s="8"/>
      <c r="E36" s="8"/>
      <c r="F36" s="8"/>
      <c r="G36" s="8"/>
      <c r="H36" s="8">
        <f t="shared" si="0"/>
        <v>1.2299999999999995</v>
      </c>
      <c r="I36" s="8"/>
      <c r="J36" s="8"/>
      <c r="K36" s="8"/>
    </row>
    <row r="37" spans="1:11">
      <c r="A37" s="8" t="s">
        <v>3703</v>
      </c>
      <c r="B37" s="8" t="s">
        <v>3704</v>
      </c>
      <c r="C37" s="8"/>
      <c r="D37" s="8"/>
      <c r="E37" s="8"/>
      <c r="F37" s="111" t="s">
        <v>1179</v>
      </c>
      <c r="G37" s="8">
        <v>-2</v>
      </c>
      <c r="H37" s="8">
        <f t="shared" si="0"/>
        <v>-0.77000000000000046</v>
      </c>
      <c r="I37" s="8"/>
      <c r="J37" s="8"/>
      <c r="K37" s="8"/>
    </row>
    <row r="38" spans="1:11">
      <c r="A38" s="8" t="s">
        <v>2339</v>
      </c>
      <c r="B38" s="8" t="s">
        <v>3705</v>
      </c>
      <c r="C38" s="8"/>
      <c r="D38" s="8"/>
      <c r="E38" s="8"/>
      <c r="F38" s="111" t="s">
        <v>1179</v>
      </c>
      <c r="G38" s="8">
        <v>-1</v>
      </c>
      <c r="H38" s="8">
        <f t="shared" si="0"/>
        <v>-1.7700000000000005</v>
      </c>
      <c r="I38" s="8"/>
      <c r="J38" s="8"/>
      <c r="K38" s="8"/>
    </row>
    <row r="39" spans="1:11">
      <c r="A39" s="8" t="s">
        <v>2551</v>
      </c>
      <c r="B39" s="8" t="s">
        <v>3706</v>
      </c>
      <c r="C39" s="8"/>
      <c r="D39" s="8"/>
      <c r="E39" s="8"/>
      <c r="F39" s="111" t="s">
        <v>1179</v>
      </c>
      <c r="G39" s="8">
        <v>-1</v>
      </c>
      <c r="H39" s="8">
        <f t="shared" si="0"/>
        <v>-2.7700000000000005</v>
      </c>
      <c r="I39" s="8"/>
      <c r="J39" s="8"/>
      <c r="K39" s="8"/>
    </row>
    <row r="40" spans="1:11">
      <c r="A40" s="8" t="s">
        <v>3707</v>
      </c>
      <c r="B40" s="8" t="s">
        <v>3708</v>
      </c>
      <c r="C40" s="8"/>
      <c r="D40" s="8"/>
      <c r="E40" s="8"/>
      <c r="F40" s="111" t="s">
        <v>1190</v>
      </c>
      <c r="G40" s="8">
        <v>3.19</v>
      </c>
      <c r="H40" s="8">
        <f t="shared" si="0"/>
        <v>0.41999999999999948</v>
      </c>
      <c r="I40" s="8"/>
      <c r="J40" s="8"/>
      <c r="K40" s="8"/>
    </row>
    <row r="41" spans="1:11">
      <c r="A41" s="8"/>
      <c r="B41" s="8"/>
      <c r="C41" s="8"/>
      <c r="D41" s="8"/>
      <c r="E41" s="8"/>
      <c r="F41" s="8"/>
      <c r="G41" s="8"/>
      <c r="H41" s="8">
        <f t="shared" si="0"/>
        <v>0.41999999999999948</v>
      </c>
      <c r="I41" s="8"/>
      <c r="J41" s="8"/>
      <c r="K41" s="8"/>
    </row>
    <row r="42" spans="1:11">
      <c r="A42" s="8" t="s">
        <v>2341</v>
      </c>
      <c r="B42" s="8" t="s">
        <v>3709</v>
      </c>
      <c r="C42" s="8"/>
      <c r="D42" s="8"/>
      <c r="E42" s="8"/>
      <c r="F42" s="111" t="s">
        <v>1179</v>
      </c>
      <c r="G42" s="8">
        <v>-1</v>
      </c>
      <c r="H42" s="8">
        <f t="shared" si="0"/>
        <v>-0.58000000000000052</v>
      </c>
      <c r="I42" s="8"/>
      <c r="J42" s="8"/>
      <c r="K42" s="8"/>
    </row>
    <row r="43" spans="1:11">
      <c r="A43" s="8" t="s">
        <v>2343</v>
      </c>
      <c r="B43" s="8" t="s">
        <v>3710</v>
      </c>
      <c r="C43" s="8"/>
      <c r="D43" s="8"/>
      <c r="E43" s="8"/>
      <c r="F43" s="111" t="s">
        <v>1190</v>
      </c>
      <c r="G43" s="8">
        <v>1.89</v>
      </c>
      <c r="H43" s="8">
        <f t="shared" si="0"/>
        <v>1.3099999999999994</v>
      </c>
      <c r="I43" s="8"/>
      <c r="J43" s="8"/>
      <c r="K43" s="8"/>
    </row>
    <row r="44" spans="1:11">
      <c r="A44" s="8" t="s">
        <v>2349</v>
      </c>
      <c r="B44" s="8" t="s">
        <v>3711</v>
      </c>
      <c r="C44" s="8"/>
      <c r="D44" s="8"/>
      <c r="E44" s="8"/>
      <c r="F44" s="111" t="s">
        <v>1190</v>
      </c>
      <c r="G44" s="8">
        <v>3.6</v>
      </c>
      <c r="H44" s="8">
        <f t="shared" si="0"/>
        <v>4.9099999999999993</v>
      </c>
      <c r="I44" s="8"/>
      <c r="J44" s="8"/>
      <c r="K44" s="8"/>
    </row>
    <row r="45" spans="1:11">
      <c r="A45" s="8" t="s">
        <v>3712</v>
      </c>
      <c r="B45" s="8" t="s">
        <v>3713</v>
      </c>
      <c r="C45" s="8"/>
      <c r="D45" s="8"/>
      <c r="E45" s="8"/>
      <c r="F45" s="111" t="s">
        <v>1190</v>
      </c>
      <c r="G45" s="8">
        <v>5.19</v>
      </c>
      <c r="H45" s="8">
        <f t="shared" si="0"/>
        <v>10.1</v>
      </c>
      <c r="I45" s="8"/>
      <c r="J45" s="8"/>
      <c r="K45" s="8"/>
    </row>
    <row r="46" spans="1:11">
      <c r="A46" s="8" t="s">
        <v>2345</v>
      </c>
      <c r="B46" s="8" t="s">
        <v>3714</v>
      </c>
      <c r="C46" s="8"/>
      <c r="D46" s="8"/>
      <c r="E46" s="8"/>
      <c r="F46" s="111" t="s">
        <v>1179</v>
      </c>
      <c r="G46" s="8">
        <v>-2</v>
      </c>
      <c r="H46" s="8">
        <f t="shared" si="0"/>
        <v>8.1</v>
      </c>
      <c r="I46" s="8"/>
      <c r="J46" s="8"/>
      <c r="K46" s="8"/>
    </row>
    <row r="47" spans="1:11">
      <c r="A47" s="8" t="s">
        <v>2352</v>
      </c>
      <c r="B47" s="8" t="s">
        <v>3715</v>
      </c>
      <c r="C47" s="8"/>
      <c r="D47" s="8"/>
      <c r="E47" s="8"/>
      <c r="F47" s="111" t="s">
        <v>1179</v>
      </c>
      <c r="G47" s="8">
        <v>-2</v>
      </c>
      <c r="H47" s="8">
        <f t="shared" si="0"/>
        <v>6.1</v>
      </c>
      <c r="I47" s="8"/>
      <c r="J47" s="8"/>
      <c r="K47" s="8"/>
    </row>
    <row r="48" spans="1:11">
      <c r="A48" s="8"/>
      <c r="B48" s="8"/>
      <c r="C48" s="8"/>
      <c r="D48" s="8"/>
      <c r="E48" s="8"/>
      <c r="F48" s="8"/>
      <c r="G48" s="8"/>
      <c r="H48" s="8">
        <f t="shared" si="0"/>
        <v>6.1</v>
      </c>
      <c r="I48" s="8"/>
      <c r="J48" s="8"/>
      <c r="K48" s="8"/>
    </row>
    <row r="49" spans="1:11">
      <c r="A49" s="8" t="s">
        <v>2341</v>
      </c>
      <c r="B49" s="8" t="s">
        <v>3716</v>
      </c>
      <c r="C49" s="8"/>
      <c r="D49" s="8"/>
      <c r="E49" s="8"/>
      <c r="F49" s="111" t="s">
        <v>1195</v>
      </c>
      <c r="G49" s="8">
        <v>-2</v>
      </c>
      <c r="H49" s="8">
        <f t="shared" si="0"/>
        <v>4.0999999999999996</v>
      </c>
      <c r="I49" s="8"/>
      <c r="J49" s="8"/>
      <c r="K49" s="8"/>
    </row>
    <row r="50" spans="1:11">
      <c r="A50" s="8" t="s">
        <v>2343</v>
      </c>
      <c r="B50" s="8" t="s">
        <v>3717</v>
      </c>
      <c r="C50" s="8"/>
      <c r="D50" s="8"/>
      <c r="E50" s="8"/>
      <c r="F50" s="111" t="s">
        <v>1190</v>
      </c>
      <c r="G50" s="8">
        <v>1.08</v>
      </c>
      <c r="H50" s="8">
        <f t="shared" si="0"/>
        <v>5.18</v>
      </c>
      <c r="I50" s="8"/>
      <c r="J50" s="8"/>
      <c r="K50" s="8"/>
    </row>
    <row r="51" spans="1:11">
      <c r="A51" s="8" t="s">
        <v>2349</v>
      </c>
      <c r="B51" s="8" t="s">
        <v>3718</v>
      </c>
      <c r="C51" s="8"/>
      <c r="D51" s="8"/>
      <c r="E51" s="8"/>
      <c r="F51" s="111" t="s">
        <v>1250</v>
      </c>
      <c r="G51" s="8">
        <v>-1</v>
      </c>
      <c r="H51" s="8">
        <f t="shared" si="0"/>
        <v>4.18</v>
      </c>
      <c r="I51" s="8"/>
      <c r="J51" s="8"/>
      <c r="K51" s="8"/>
    </row>
    <row r="52" spans="1:11">
      <c r="A52" s="8" t="s">
        <v>3712</v>
      </c>
      <c r="B52" s="8" t="s">
        <v>3719</v>
      </c>
      <c r="C52" s="8"/>
      <c r="D52" s="8"/>
      <c r="E52" s="8"/>
      <c r="F52" s="111" t="s">
        <v>1195</v>
      </c>
      <c r="G52" s="8">
        <v>-0.11</v>
      </c>
      <c r="H52" s="8">
        <f t="shared" si="0"/>
        <v>4.0699999999999994</v>
      </c>
      <c r="I52" s="8"/>
      <c r="J52" s="8"/>
      <c r="K52" s="8"/>
    </row>
    <row r="53" spans="1:11">
      <c r="A53" s="8" t="s">
        <v>2345</v>
      </c>
      <c r="B53" s="8" t="s">
        <v>3720</v>
      </c>
      <c r="C53" s="8"/>
      <c r="D53" s="8"/>
      <c r="E53" s="8"/>
      <c r="F53" s="111" t="s">
        <v>1179</v>
      </c>
      <c r="G53" s="8">
        <v>-1</v>
      </c>
      <c r="H53" s="8">
        <f t="shared" si="0"/>
        <v>3.0699999999999994</v>
      </c>
      <c r="I53" s="8"/>
      <c r="J53" s="8"/>
      <c r="K53" s="8"/>
    </row>
    <row r="54" spans="1:11">
      <c r="A54" s="8" t="s">
        <v>2352</v>
      </c>
      <c r="B54" s="8" t="s">
        <v>3721</v>
      </c>
      <c r="C54" s="8"/>
      <c r="D54" s="8"/>
      <c r="E54" s="8"/>
      <c r="F54" s="111" t="s">
        <v>1179</v>
      </c>
      <c r="G54" s="8">
        <v>-1</v>
      </c>
      <c r="H54" s="8">
        <f t="shared" si="0"/>
        <v>2.0699999999999994</v>
      </c>
      <c r="I54" s="8"/>
      <c r="J54" s="8"/>
      <c r="K54" s="8"/>
    </row>
    <row r="55" spans="1:11">
      <c r="A55" s="8" t="s">
        <v>2907</v>
      </c>
      <c r="B55" s="8" t="s">
        <v>3722</v>
      </c>
      <c r="C55" s="8"/>
      <c r="D55" s="8"/>
      <c r="E55" s="8"/>
      <c r="F55" s="111" t="s">
        <v>1179</v>
      </c>
      <c r="G55" s="8">
        <v>-1</v>
      </c>
      <c r="H55" s="8">
        <f t="shared" si="0"/>
        <v>1.0699999999999994</v>
      </c>
      <c r="I55" s="8"/>
      <c r="J55" s="8"/>
      <c r="K55" s="8"/>
    </row>
    <row r="56" spans="1:11">
      <c r="A56" s="8" t="s">
        <v>3723</v>
      </c>
      <c r="B56" s="8" t="s">
        <v>3724</v>
      </c>
      <c r="C56" s="8"/>
      <c r="D56" s="8"/>
      <c r="E56" s="8"/>
      <c r="F56" s="111" t="s">
        <v>1179</v>
      </c>
      <c r="G56" s="8">
        <v>-1</v>
      </c>
      <c r="H56" s="8">
        <f t="shared" si="0"/>
        <v>6.9999999999999396E-2</v>
      </c>
      <c r="I56" s="8"/>
      <c r="J56" s="8"/>
      <c r="K56" s="8"/>
    </row>
    <row r="57" spans="1:11">
      <c r="A57" s="8"/>
      <c r="B57" s="8"/>
      <c r="C57" s="8"/>
      <c r="D57" s="8"/>
      <c r="E57" s="8"/>
      <c r="F57" s="8"/>
      <c r="G57" s="8"/>
      <c r="H57" s="8">
        <f t="shared" si="0"/>
        <v>6.9999999999999396E-2</v>
      </c>
      <c r="I57" s="8"/>
      <c r="J57" s="8"/>
      <c r="K57" s="8"/>
    </row>
    <row r="58" spans="1:11">
      <c r="A58" s="8" t="s">
        <v>2341</v>
      </c>
      <c r="B58" s="8" t="s">
        <v>3725</v>
      </c>
      <c r="C58" s="8"/>
      <c r="D58" s="8"/>
      <c r="E58" s="8"/>
      <c r="F58" s="111" t="s">
        <v>1179</v>
      </c>
      <c r="G58" s="8">
        <v>-1</v>
      </c>
      <c r="H58" s="8">
        <f t="shared" si="0"/>
        <v>-0.9300000000000006</v>
      </c>
      <c r="I58" s="8"/>
      <c r="J58" s="8"/>
      <c r="K58" s="8"/>
    </row>
    <row r="59" spans="1:11">
      <c r="A59" s="8" t="s">
        <v>2343</v>
      </c>
      <c r="B59" s="8" t="s">
        <v>3726</v>
      </c>
      <c r="C59" s="8"/>
      <c r="D59" s="8"/>
      <c r="E59" s="8"/>
      <c r="F59" s="111" t="s">
        <v>1179</v>
      </c>
      <c r="G59" s="8">
        <v>-1</v>
      </c>
      <c r="H59" s="8">
        <f t="shared" si="0"/>
        <v>-1.9300000000000006</v>
      </c>
      <c r="I59" s="8"/>
      <c r="J59" s="8"/>
      <c r="K59" s="8"/>
    </row>
    <row r="60" spans="1:11">
      <c r="A60" s="8" t="s">
        <v>2349</v>
      </c>
      <c r="B60" s="8" t="s">
        <v>3727</v>
      </c>
      <c r="C60" s="8"/>
      <c r="D60" s="8"/>
      <c r="E60" s="8"/>
      <c r="F60" s="111" t="s">
        <v>1179</v>
      </c>
      <c r="G60" s="8">
        <v>-1</v>
      </c>
      <c r="H60" s="8">
        <f t="shared" si="0"/>
        <v>-2.9300000000000006</v>
      </c>
      <c r="I60" s="8"/>
      <c r="J60" s="8"/>
      <c r="K60" s="8"/>
    </row>
    <row r="61" spans="1:11">
      <c r="A61" s="8" t="s">
        <v>3712</v>
      </c>
      <c r="B61" s="8" t="s">
        <v>2700</v>
      </c>
      <c r="C61" s="8"/>
      <c r="D61" s="8"/>
      <c r="E61" s="8"/>
      <c r="F61" s="111" t="s">
        <v>1179</v>
      </c>
      <c r="G61" s="8">
        <v>-1</v>
      </c>
      <c r="H61" s="8">
        <f t="shared" si="0"/>
        <v>-3.9300000000000006</v>
      </c>
      <c r="I61" s="8"/>
      <c r="J61" s="8"/>
      <c r="K61" s="8"/>
    </row>
    <row r="62" spans="1:11">
      <c r="A62" s="8" t="s">
        <v>2352</v>
      </c>
      <c r="B62" s="8" t="s">
        <v>3728</v>
      </c>
      <c r="C62" s="8"/>
      <c r="D62" s="8"/>
      <c r="E62" s="8"/>
      <c r="F62" s="111" t="s">
        <v>1179</v>
      </c>
      <c r="G62" s="8">
        <v>-2</v>
      </c>
      <c r="H62" s="8">
        <f t="shared" si="0"/>
        <v>-5.9300000000000006</v>
      </c>
      <c r="I62" s="8"/>
      <c r="J62" s="8"/>
      <c r="K62" s="8"/>
    </row>
    <row r="63" spans="1:11">
      <c r="A63" s="8"/>
      <c r="B63" s="8"/>
      <c r="C63" s="8"/>
      <c r="D63" s="8"/>
      <c r="E63" s="8"/>
      <c r="F63" s="8"/>
      <c r="G63" s="8"/>
      <c r="H63" s="8">
        <f t="shared" si="0"/>
        <v>-5.9300000000000006</v>
      </c>
      <c r="I63" s="8"/>
      <c r="J63" s="8"/>
      <c r="K63" s="8"/>
    </row>
    <row r="64" spans="1:11" ht="29.25">
      <c r="A64" s="89" t="s">
        <v>3729</v>
      </c>
      <c r="B64" s="8"/>
      <c r="C64" s="8"/>
      <c r="D64" s="8"/>
      <c r="E64" s="8"/>
      <c r="F64" s="111" t="s">
        <v>1195</v>
      </c>
      <c r="G64" s="8"/>
      <c r="H64" s="8">
        <f t="shared" si="0"/>
        <v>-5.9300000000000006</v>
      </c>
      <c r="I64" s="8"/>
      <c r="J64" s="8"/>
      <c r="K64" s="8"/>
    </row>
    <row r="65" spans="1:11">
      <c r="A65" s="120" t="s">
        <v>3730</v>
      </c>
      <c r="B65" s="8"/>
      <c r="C65" s="8"/>
      <c r="D65" s="8"/>
      <c r="E65" s="8"/>
      <c r="F65" s="111" t="s">
        <v>1179</v>
      </c>
      <c r="G65" s="8">
        <v>-1</v>
      </c>
      <c r="H65" s="8">
        <f t="shared" si="0"/>
        <v>-6.9300000000000006</v>
      </c>
      <c r="I65" s="8"/>
      <c r="J65" s="8"/>
      <c r="K65" s="8"/>
    </row>
    <row r="66" spans="1:11">
      <c r="A66" s="120" t="s">
        <v>3731</v>
      </c>
      <c r="B66" s="8"/>
      <c r="C66" s="8"/>
      <c r="D66" s="8"/>
      <c r="E66" s="8"/>
      <c r="F66" s="111" t="s">
        <v>1190</v>
      </c>
      <c r="G66" s="8">
        <v>4.37</v>
      </c>
      <c r="H66" s="8">
        <f t="shared" si="0"/>
        <v>-2.5600000000000005</v>
      </c>
      <c r="I66" s="8"/>
      <c r="J66" s="8"/>
      <c r="K66" s="8"/>
    </row>
    <row r="67" spans="1:11">
      <c r="A67" s="8"/>
      <c r="B67" s="8"/>
      <c r="C67" s="8"/>
      <c r="D67" s="8"/>
      <c r="E67" s="8"/>
      <c r="F67" s="8"/>
      <c r="G67" s="8"/>
      <c r="H67" s="8">
        <f t="shared" ref="H67:H111" si="1">+H66+G67</f>
        <v>-2.5600000000000005</v>
      </c>
      <c r="I67" s="8"/>
      <c r="J67" s="8"/>
      <c r="K67" s="8"/>
    </row>
    <row r="68" spans="1:11">
      <c r="A68" s="8" t="s">
        <v>3732</v>
      </c>
      <c r="B68" s="8" t="s">
        <v>3733</v>
      </c>
      <c r="C68" s="8"/>
      <c r="D68" s="8"/>
      <c r="E68" s="8"/>
      <c r="F68" s="111" t="s">
        <v>1195</v>
      </c>
      <c r="G68" s="8">
        <v>-1</v>
      </c>
      <c r="H68" s="8">
        <f t="shared" si="1"/>
        <v>-3.5600000000000005</v>
      </c>
      <c r="I68" s="8"/>
      <c r="J68" s="8"/>
      <c r="K68" s="8"/>
    </row>
    <row r="69" spans="1:11">
      <c r="A69" s="8" t="s">
        <v>2549</v>
      </c>
      <c r="B69" s="8" t="s">
        <v>3734</v>
      </c>
      <c r="C69" s="8"/>
      <c r="D69" s="8"/>
      <c r="E69" s="8"/>
      <c r="F69" s="111" t="s">
        <v>1190</v>
      </c>
      <c r="G69" s="8">
        <v>2.11</v>
      </c>
      <c r="H69" s="8">
        <f t="shared" si="1"/>
        <v>-1.4500000000000006</v>
      </c>
      <c r="I69" s="8"/>
      <c r="J69" s="8"/>
      <c r="K69" s="8"/>
    </row>
    <row r="70" spans="1:11">
      <c r="A70" s="8" t="s">
        <v>3659</v>
      </c>
      <c r="B70" s="8" t="s">
        <v>3735</v>
      </c>
      <c r="C70" s="8"/>
      <c r="D70" s="8"/>
      <c r="E70" s="8"/>
      <c r="F70" s="111" t="s">
        <v>1250</v>
      </c>
      <c r="G70" s="8">
        <v>-1</v>
      </c>
      <c r="H70" s="8">
        <f t="shared" si="1"/>
        <v>-2.4500000000000006</v>
      </c>
      <c r="I70" s="8"/>
      <c r="J70" s="8"/>
      <c r="K70" s="8"/>
    </row>
    <row r="71" spans="1:11">
      <c r="A71" s="8"/>
      <c r="B71" s="8"/>
      <c r="C71" s="8"/>
      <c r="D71" s="8"/>
      <c r="E71" s="8"/>
      <c r="F71" s="8"/>
      <c r="G71" s="8"/>
      <c r="H71" s="8">
        <f t="shared" si="1"/>
        <v>-2.4500000000000006</v>
      </c>
      <c r="I71" s="8"/>
      <c r="J71" s="8"/>
      <c r="K71" s="8"/>
    </row>
    <row r="72" spans="1:11">
      <c r="A72" s="8" t="s">
        <v>3736</v>
      </c>
      <c r="B72" s="8" t="s">
        <v>3389</v>
      </c>
      <c r="C72" s="8"/>
      <c r="D72" s="8"/>
      <c r="E72" s="8"/>
      <c r="F72" s="111" t="s">
        <v>1190</v>
      </c>
      <c r="G72" s="8">
        <v>2.1</v>
      </c>
      <c r="H72" s="8">
        <f t="shared" si="1"/>
        <v>-0.35000000000000053</v>
      </c>
      <c r="I72" s="8"/>
      <c r="J72" s="8"/>
      <c r="K72" s="8"/>
    </row>
    <row r="73" spans="1:11">
      <c r="A73" s="8" t="s">
        <v>3737</v>
      </c>
      <c r="B73" s="8" t="s">
        <v>3738</v>
      </c>
      <c r="C73" s="8"/>
      <c r="D73" s="8"/>
      <c r="E73" s="8"/>
      <c r="F73" s="111" t="s">
        <v>1179</v>
      </c>
      <c r="G73" s="8">
        <v>-1</v>
      </c>
      <c r="H73" s="8">
        <f t="shared" si="1"/>
        <v>-1.3500000000000005</v>
      </c>
      <c r="I73" s="8"/>
      <c r="J73" s="8"/>
      <c r="K73" s="8"/>
    </row>
    <row r="74" spans="1:11">
      <c r="A74" s="8" t="s">
        <v>3739</v>
      </c>
      <c r="B74" s="8" t="s">
        <v>3740</v>
      </c>
      <c r="C74" s="8"/>
      <c r="D74" s="8"/>
      <c r="E74" s="8"/>
      <c r="F74" s="111" t="s">
        <v>1179</v>
      </c>
      <c r="G74" s="8">
        <v>-1</v>
      </c>
      <c r="H74" s="8">
        <f t="shared" si="1"/>
        <v>-2.3500000000000005</v>
      </c>
      <c r="I74" s="8"/>
      <c r="J74" s="8"/>
      <c r="K74" s="8"/>
    </row>
    <row r="75" spans="1:11">
      <c r="A75" s="8"/>
      <c r="B75" s="8"/>
      <c r="C75" s="8"/>
      <c r="D75" s="8"/>
      <c r="E75" s="8"/>
      <c r="F75" s="8"/>
      <c r="G75" s="8"/>
      <c r="H75" s="8">
        <f t="shared" si="1"/>
        <v>-2.3500000000000005</v>
      </c>
      <c r="I75" s="8"/>
      <c r="J75" s="8"/>
      <c r="K75" s="8"/>
    </row>
    <row r="76" spans="1:11">
      <c r="A76" s="8" t="s">
        <v>3617</v>
      </c>
      <c r="B76" s="8" t="s">
        <v>3741</v>
      </c>
      <c r="C76" s="8"/>
      <c r="D76" s="8"/>
      <c r="E76" s="8"/>
      <c r="F76" s="111" t="s">
        <v>1190</v>
      </c>
      <c r="G76" s="8">
        <v>1.1000000000000001</v>
      </c>
      <c r="H76" s="8">
        <f t="shared" si="1"/>
        <v>-1.2500000000000004</v>
      </c>
      <c r="I76" s="8"/>
      <c r="J76" s="8"/>
      <c r="K76" s="8"/>
    </row>
    <row r="77" spans="1:11">
      <c r="A77" s="8" t="s">
        <v>2480</v>
      </c>
      <c r="B77" s="8" t="s">
        <v>3742</v>
      </c>
      <c r="C77" s="8"/>
      <c r="D77" s="8"/>
      <c r="E77" s="8"/>
      <c r="F77" s="111" t="s">
        <v>1190</v>
      </c>
      <c r="G77" s="8">
        <v>2.54</v>
      </c>
      <c r="H77" s="8">
        <f t="shared" si="1"/>
        <v>1.2899999999999996</v>
      </c>
      <c r="I77" s="8"/>
      <c r="J77" s="8"/>
      <c r="K77" s="8"/>
    </row>
    <row r="78" spans="1:11">
      <c r="A78" s="8" t="s">
        <v>1242</v>
      </c>
      <c r="B78" s="8" t="s">
        <v>3743</v>
      </c>
      <c r="C78" s="8"/>
      <c r="D78" s="8"/>
      <c r="E78" s="8"/>
      <c r="F78" s="111" t="s">
        <v>1190</v>
      </c>
      <c r="G78" s="8">
        <v>1.92</v>
      </c>
      <c r="H78" s="8">
        <f t="shared" si="1"/>
        <v>3.2099999999999995</v>
      </c>
      <c r="I78" s="8"/>
      <c r="J78" s="8"/>
      <c r="K78" s="8"/>
    </row>
    <row r="79" spans="1:11">
      <c r="A79" s="8"/>
      <c r="B79" s="8"/>
      <c r="C79" s="8"/>
      <c r="D79" s="8"/>
      <c r="E79" s="8"/>
      <c r="F79" s="8"/>
      <c r="G79" s="8"/>
      <c r="H79" s="8">
        <f t="shared" si="1"/>
        <v>3.2099999999999995</v>
      </c>
      <c r="I79" s="8"/>
      <c r="J79" s="8"/>
      <c r="K79" s="8"/>
    </row>
    <row r="80" spans="1:11">
      <c r="A80" s="8" t="s">
        <v>3744</v>
      </c>
      <c r="B80" s="8" t="s">
        <v>3745</v>
      </c>
      <c r="C80" s="8"/>
      <c r="D80" s="8"/>
      <c r="E80" s="8"/>
      <c r="F80" s="111" t="s">
        <v>1179</v>
      </c>
      <c r="G80" s="8">
        <v>-1</v>
      </c>
      <c r="H80" s="8">
        <f t="shared" si="1"/>
        <v>2.2099999999999995</v>
      </c>
      <c r="I80" s="8"/>
      <c r="J80" s="8"/>
      <c r="K80" s="8"/>
    </row>
    <row r="81" spans="1:11">
      <c r="A81" s="8" t="s">
        <v>3746</v>
      </c>
      <c r="B81" s="8" t="s">
        <v>3747</v>
      </c>
      <c r="C81" s="8"/>
      <c r="D81" s="8"/>
      <c r="E81" s="8"/>
      <c r="F81" s="111" t="s">
        <v>1250</v>
      </c>
      <c r="G81" s="8">
        <v>0.84</v>
      </c>
      <c r="H81" s="8">
        <f t="shared" si="1"/>
        <v>3.0499999999999994</v>
      </c>
      <c r="I81" s="8"/>
      <c r="J81" s="8"/>
      <c r="K81" s="8"/>
    </row>
    <row r="82" spans="1:11">
      <c r="A82" s="8" t="s">
        <v>3748</v>
      </c>
      <c r="B82" s="8" t="s">
        <v>3749</v>
      </c>
      <c r="C82" s="8"/>
      <c r="D82" s="8"/>
      <c r="E82" s="8"/>
      <c r="F82" s="111" t="s">
        <v>1179</v>
      </c>
      <c r="G82" s="8">
        <v>-1</v>
      </c>
      <c r="H82" s="8">
        <f t="shared" si="1"/>
        <v>2.0499999999999994</v>
      </c>
      <c r="I82" s="8"/>
      <c r="J82" s="8"/>
      <c r="K82" s="8"/>
    </row>
    <row r="83" spans="1:11">
      <c r="A83" s="8" t="s">
        <v>3750</v>
      </c>
      <c r="B83" s="8" t="s">
        <v>3751</v>
      </c>
      <c r="C83" s="8"/>
      <c r="D83" s="8"/>
      <c r="E83" s="8"/>
      <c r="F83" s="111" t="s">
        <v>1179</v>
      </c>
      <c r="G83" s="8">
        <v>-1</v>
      </c>
      <c r="H83" s="8">
        <f t="shared" si="1"/>
        <v>1.0499999999999994</v>
      </c>
      <c r="I83" s="8"/>
      <c r="J83" s="8"/>
      <c r="K83" s="8"/>
    </row>
    <row r="84" spans="1:11">
      <c r="A84" s="8" t="s">
        <v>2676</v>
      </c>
      <c r="B84" s="8" t="s">
        <v>3752</v>
      </c>
      <c r="C84" s="8"/>
      <c r="D84" s="8"/>
      <c r="E84" s="8"/>
      <c r="F84" s="111" t="s">
        <v>1190</v>
      </c>
      <c r="G84" s="8">
        <v>3.8</v>
      </c>
      <c r="H84" s="8">
        <f t="shared" si="1"/>
        <v>4.8499999999999996</v>
      </c>
      <c r="I84" s="8"/>
      <c r="J84" s="8"/>
      <c r="K84" s="8"/>
    </row>
    <row r="85" spans="1:11">
      <c r="A85" s="8"/>
      <c r="B85" s="8"/>
      <c r="C85" s="8"/>
      <c r="D85" s="8"/>
      <c r="E85" s="8"/>
      <c r="F85" s="8"/>
      <c r="G85" s="8"/>
      <c r="H85" s="8">
        <f t="shared" si="1"/>
        <v>4.8499999999999996</v>
      </c>
      <c r="I85" s="8"/>
      <c r="J85" s="8"/>
      <c r="K85" s="8"/>
    </row>
    <row r="86" spans="1:11">
      <c r="A86" s="8" t="s">
        <v>3753</v>
      </c>
      <c r="B86" s="8" t="s">
        <v>3754</v>
      </c>
      <c r="C86" s="8"/>
      <c r="D86" s="8"/>
      <c r="E86" s="8"/>
      <c r="F86" s="111" t="s">
        <v>1195</v>
      </c>
      <c r="G86" s="8">
        <v>-1</v>
      </c>
      <c r="H86" s="8">
        <f t="shared" si="1"/>
        <v>3.8499999999999996</v>
      </c>
      <c r="I86" s="8"/>
      <c r="J86" s="8"/>
      <c r="K86" s="8"/>
    </row>
    <row r="87" spans="1:11">
      <c r="A87" s="8" t="s">
        <v>3755</v>
      </c>
      <c r="B87" s="8" t="s">
        <v>3756</v>
      </c>
      <c r="C87" s="8"/>
      <c r="D87" s="8"/>
      <c r="E87" s="8"/>
      <c r="F87" s="111" t="s">
        <v>1250</v>
      </c>
      <c r="G87" s="8">
        <v>-1</v>
      </c>
      <c r="H87" s="8">
        <f t="shared" si="1"/>
        <v>2.8499999999999996</v>
      </c>
      <c r="I87" s="8"/>
      <c r="J87" s="8"/>
      <c r="K87" s="8"/>
    </row>
    <row r="88" spans="1:11">
      <c r="A88" s="8" t="s">
        <v>3757</v>
      </c>
      <c r="B88" s="8" t="s">
        <v>3758</v>
      </c>
      <c r="C88" s="8"/>
      <c r="D88" s="8"/>
      <c r="E88" s="8"/>
      <c r="F88" s="111" t="s">
        <v>1179</v>
      </c>
      <c r="G88" s="8">
        <v>-1</v>
      </c>
      <c r="H88" s="8">
        <f t="shared" si="1"/>
        <v>1.8499999999999996</v>
      </c>
      <c r="I88" s="8"/>
      <c r="J88" s="8"/>
      <c r="K88" s="8"/>
    </row>
    <row r="89" spans="1:11">
      <c r="A89" s="8" t="s">
        <v>3759</v>
      </c>
      <c r="B89" s="8" t="s">
        <v>3760</v>
      </c>
      <c r="C89" s="8"/>
      <c r="D89" s="8"/>
      <c r="E89" s="8"/>
      <c r="F89" s="111" t="s">
        <v>1195</v>
      </c>
      <c r="G89" s="8">
        <v>-1</v>
      </c>
      <c r="H89" s="8">
        <f t="shared" si="1"/>
        <v>0.84999999999999964</v>
      </c>
      <c r="I89" s="8"/>
      <c r="J89" s="8"/>
      <c r="K89" s="8"/>
    </row>
    <row r="90" spans="1:11">
      <c r="A90" s="8" t="s">
        <v>3761</v>
      </c>
      <c r="B90" s="8" t="s">
        <v>3762</v>
      </c>
      <c r="C90" s="8"/>
      <c r="D90" s="8"/>
      <c r="E90" s="8"/>
      <c r="F90" s="111" t="s">
        <v>1190</v>
      </c>
      <c r="G90" s="8">
        <v>3.1</v>
      </c>
      <c r="H90" s="8">
        <f t="shared" si="1"/>
        <v>3.9499999999999997</v>
      </c>
      <c r="I90" s="8"/>
      <c r="J90" s="8"/>
      <c r="K90" s="8"/>
    </row>
    <row r="91" spans="1:11">
      <c r="A91" s="8" t="s">
        <v>3763</v>
      </c>
      <c r="B91" s="8" t="s">
        <v>3764</v>
      </c>
      <c r="C91" s="8"/>
      <c r="D91" s="8"/>
      <c r="E91" s="8"/>
      <c r="F91" s="111" t="s">
        <v>1179</v>
      </c>
      <c r="G91" s="8">
        <v>-2</v>
      </c>
      <c r="H91" s="8">
        <f t="shared" si="1"/>
        <v>1.9499999999999997</v>
      </c>
      <c r="I91" s="8"/>
      <c r="J91" s="8"/>
      <c r="K91" s="8"/>
    </row>
    <row r="92" spans="1:11">
      <c r="A92" s="8"/>
      <c r="B92" s="8"/>
      <c r="C92" s="8"/>
      <c r="D92" s="8"/>
      <c r="E92" s="8"/>
      <c r="F92" s="8"/>
      <c r="G92" s="8"/>
      <c r="H92" s="8">
        <f t="shared" si="1"/>
        <v>1.9499999999999997</v>
      </c>
      <c r="I92" s="8"/>
      <c r="J92" s="8"/>
      <c r="K92" s="8"/>
    </row>
    <row r="93" spans="1:11" ht="28.5">
      <c r="A93" s="80">
        <v>4.0999999999999996</v>
      </c>
      <c r="B93" s="80" t="s">
        <v>395</v>
      </c>
      <c r="C93" s="80" t="s">
        <v>3765</v>
      </c>
      <c r="D93" s="8"/>
      <c r="E93" s="8"/>
      <c r="F93" s="111" t="s">
        <v>1190</v>
      </c>
      <c r="G93" s="8">
        <v>5.8</v>
      </c>
      <c r="H93" s="8">
        <f t="shared" si="1"/>
        <v>7.75</v>
      </c>
      <c r="I93" s="8"/>
      <c r="J93" s="8"/>
      <c r="K93" s="8"/>
    </row>
    <row r="94" spans="1:11" ht="28.5">
      <c r="A94" s="80">
        <v>4.0999999999999996</v>
      </c>
      <c r="B94" s="80" t="s">
        <v>395</v>
      </c>
      <c r="C94" s="80" t="s">
        <v>3674</v>
      </c>
      <c r="D94" s="8"/>
      <c r="E94" s="8"/>
      <c r="F94" s="111" t="s">
        <v>1179</v>
      </c>
      <c r="G94" s="8">
        <v>-1</v>
      </c>
      <c r="H94" s="8">
        <f t="shared" si="1"/>
        <v>6.75</v>
      </c>
      <c r="I94" s="8"/>
      <c r="J94" s="8"/>
      <c r="K94" s="8"/>
    </row>
    <row r="95" spans="1:11" ht="28.5">
      <c r="A95" s="80">
        <v>8.1</v>
      </c>
      <c r="B95" s="80" t="s">
        <v>444</v>
      </c>
      <c r="C95" s="80" t="s">
        <v>3766</v>
      </c>
      <c r="D95" s="8"/>
      <c r="E95" s="8"/>
      <c r="F95" s="111" t="s">
        <v>1179</v>
      </c>
      <c r="G95" s="8">
        <v>-1</v>
      </c>
      <c r="H95" s="8">
        <f t="shared" si="1"/>
        <v>5.75</v>
      </c>
      <c r="I95" s="8"/>
      <c r="J95" s="8"/>
      <c r="K95" s="8"/>
    </row>
    <row r="96" spans="1:11">
      <c r="A96" s="8"/>
      <c r="B96" s="8"/>
      <c r="C96" s="8"/>
      <c r="D96" s="8"/>
      <c r="E96" s="8"/>
      <c r="F96" s="8"/>
      <c r="G96" s="8"/>
      <c r="H96" s="8">
        <f t="shared" si="1"/>
        <v>5.75</v>
      </c>
      <c r="I96" s="8"/>
      <c r="J96" s="8"/>
      <c r="K96" s="8"/>
    </row>
    <row r="97" spans="1:11">
      <c r="A97" s="8"/>
      <c r="B97" s="8"/>
      <c r="C97" s="8"/>
      <c r="D97" s="8"/>
      <c r="E97" s="8"/>
      <c r="F97" s="8"/>
      <c r="G97" s="8"/>
      <c r="H97" s="8">
        <f t="shared" si="1"/>
        <v>5.75</v>
      </c>
      <c r="I97" s="8"/>
      <c r="J97" s="8"/>
      <c r="K97" s="8"/>
    </row>
    <row r="98" spans="1:11">
      <c r="A98" s="8" t="s">
        <v>3767</v>
      </c>
      <c r="B98" s="8" t="s">
        <v>3768</v>
      </c>
      <c r="C98" s="8"/>
      <c r="D98" s="8"/>
      <c r="E98" s="8"/>
      <c r="F98" s="111" t="s">
        <v>1179</v>
      </c>
      <c r="G98" s="8">
        <v>-1</v>
      </c>
      <c r="H98" s="8">
        <f t="shared" si="1"/>
        <v>4.75</v>
      </c>
      <c r="I98" s="8"/>
      <c r="J98" s="8"/>
      <c r="K98" s="8"/>
    </row>
    <row r="99" spans="1:11">
      <c r="A99" s="8" t="s">
        <v>3769</v>
      </c>
      <c r="B99" s="8" t="s">
        <v>3770</v>
      </c>
      <c r="C99" s="8"/>
      <c r="D99" s="8"/>
      <c r="E99" s="8"/>
      <c r="F99" s="111" t="s">
        <v>1179</v>
      </c>
      <c r="G99" s="8">
        <v>-1</v>
      </c>
      <c r="H99" s="8">
        <f t="shared" si="1"/>
        <v>3.75</v>
      </c>
      <c r="I99" s="8"/>
      <c r="J99" s="8"/>
      <c r="K99" s="8"/>
    </row>
    <row r="100" spans="1:11">
      <c r="A100" s="8" t="s">
        <v>3771</v>
      </c>
      <c r="B100" s="8" t="s">
        <v>3772</v>
      </c>
      <c r="C100" s="8"/>
      <c r="D100" s="8"/>
      <c r="E100" s="8"/>
      <c r="F100" s="111" t="s">
        <v>1179</v>
      </c>
      <c r="G100" s="8">
        <v>-1</v>
      </c>
      <c r="H100" s="8">
        <f t="shared" si="1"/>
        <v>2.75</v>
      </c>
      <c r="I100" s="8"/>
      <c r="J100" s="8"/>
      <c r="K100" s="8"/>
    </row>
    <row r="101" spans="1:11">
      <c r="A101" s="8"/>
      <c r="B101" s="8"/>
      <c r="C101" s="8"/>
      <c r="D101" s="8"/>
      <c r="E101" s="8"/>
      <c r="F101" s="8"/>
      <c r="G101" s="8"/>
      <c r="H101" s="8">
        <f t="shared" si="1"/>
        <v>2.75</v>
      </c>
      <c r="I101" s="8"/>
      <c r="J101" s="8"/>
      <c r="K101" s="8"/>
    </row>
    <row r="102" spans="1:11">
      <c r="A102" s="8" t="s">
        <v>3773</v>
      </c>
      <c r="B102" s="8" t="s">
        <v>3774</v>
      </c>
      <c r="C102" s="8"/>
      <c r="D102" s="8"/>
      <c r="E102" s="8"/>
      <c r="F102" s="111" t="s">
        <v>1179</v>
      </c>
      <c r="G102" s="8">
        <v>-1</v>
      </c>
      <c r="H102" s="8">
        <f t="shared" si="1"/>
        <v>1.75</v>
      </c>
      <c r="I102" s="8"/>
      <c r="J102" s="8"/>
      <c r="K102" s="8"/>
    </row>
    <row r="103" spans="1:11">
      <c r="A103" s="8" t="s">
        <v>2561</v>
      </c>
      <c r="B103" s="8" t="s">
        <v>3775</v>
      </c>
      <c r="C103" s="8"/>
      <c r="D103" s="8"/>
      <c r="E103" s="8"/>
      <c r="F103" s="111" t="s">
        <v>1179</v>
      </c>
      <c r="G103" s="8">
        <v>-1</v>
      </c>
      <c r="H103" s="8">
        <f t="shared" si="1"/>
        <v>0.75</v>
      </c>
      <c r="I103" s="8"/>
      <c r="J103" s="8"/>
      <c r="K103" s="8"/>
    </row>
    <row r="104" spans="1:11">
      <c r="A104" s="8" t="s">
        <v>3776</v>
      </c>
      <c r="B104" s="8" t="s">
        <v>3777</v>
      </c>
      <c r="C104" s="8"/>
      <c r="D104" s="8"/>
      <c r="E104" s="8"/>
      <c r="F104" s="111" t="s">
        <v>1179</v>
      </c>
      <c r="G104" s="8">
        <v>-1</v>
      </c>
      <c r="H104" s="8">
        <f t="shared" si="1"/>
        <v>-0.25</v>
      </c>
      <c r="I104" s="8"/>
      <c r="J104" s="8"/>
      <c r="K104" s="8"/>
    </row>
    <row r="105" spans="1:11">
      <c r="A105" s="8" t="s">
        <v>3466</v>
      </c>
      <c r="B105" s="8" t="s">
        <v>3778</v>
      </c>
      <c r="C105" s="8"/>
      <c r="D105" s="8"/>
      <c r="E105" s="8"/>
      <c r="F105" s="111" t="s">
        <v>1179</v>
      </c>
      <c r="G105" s="8">
        <v>-1</v>
      </c>
      <c r="H105" s="8">
        <f t="shared" si="1"/>
        <v>-1.25</v>
      </c>
      <c r="I105" s="8"/>
      <c r="J105" s="8"/>
      <c r="K105" s="8"/>
    </row>
    <row r="106" spans="1:11">
      <c r="A106" s="8" t="s">
        <v>3779</v>
      </c>
      <c r="B106" s="8" t="s">
        <v>3780</v>
      </c>
      <c r="C106" s="8"/>
      <c r="D106" s="8"/>
      <c r="E106" s="8"/>
      <c r="F106" s="111" t="s">
        <v>1179</v>
      </c>
      <c r="G106" s="8">
        <v>-1</v>
      </c>
      <c r="H106" s="8">
        <f t="shared" si="1"/>
        <v>-2.25</v>
      </c>
      <c r="I106" s="8"/>
      <c r="J106" s="8"/>
      <c r="K106" s="8"/>
    </row>
    <row r="107" spans="1:11">
      <c r="A107" s="8"/>
      <c r="B107" s="8"/>
      <c r="C107" s="8"/>
      <c r="D107" s="8"/>
      <c r="E107" s="8"/>
      <c r="F107" s="8"/>
      <c r="G107" s="8"/>
      <c r="H107" s="8">
        <f t="shared" si="1"/>
        <v>-2.25</v>
      </c>
      <c r="I107" s="8"/>
      <c r="J107" s="8"/>
      <c r="K107" s="8"/>
    </row>
    <row r="108" spans="1:11">
      <c r="A108" s="8" t="s">
        <v>3781</v>
      </c>
      <c r="B108" s="8" t="s">
        <v>3782</v>
      </c>
      <c r="C108" s="8"/>
      <c r="D108" s="8"/>
      <c r="E108" s="8"/>
      <c r="F108" s="111" t="s">
        <v>1190</v>
      </c>
      <c r="G108" s="8">
        <v>0.59</v>
      </c>
      <c r="H108" s="8">
        <f t="shared" si="1"/>
        <v>-1.6600000000000001</v>
      </c>
      <c r="I108" s="8"/>
      <c r="J108" s="8"/>
      <c r="K108" s="8"/>
    </row>
    <row r="109" spans="1:11">
      <c r="A109" s="8" t="s">
        <v>2518</v>
      </c>
      <c r="B109" s="8" t="s">
        <v>3783</v>
      </c>
      <c r="C109" s="8"/>
      <c r="D109" s="8"/>
      <c r="E109" s="8"/>
      <c r="F109" s="111" t="s">
        <v>498</v>
      </c>
      <c r="G109" s="8">
        <v>0</v>
      </c>
      <c r="H109" s="8">
        <f t="shared" si="1"/>
        <v>-1.6600000000000001</v>
      </c>
      <c r="I109" s="8"/>
      <c r="J109" s="8"/>
      <c r="K109" s="8"/>
    </row>
    <row r="110" spans="1:11">
      <c r="A110" s="8" t="s">
        <v>3634</v>
      </c>
      <c r="B110" s="8" t="s">
        <v>3784</v>
      </c>
      <c r="C110" s="8"/>
      <c r="D110" s="8"/>
      <c r="E110" s="8"/>
      <c r="F110" s="111" t="s">
        <v>1179</v>
      </c>
      <c r="G110" s="8">
        <v>-1</v>
      </c>
      <c r="H110" s="8">
        <f t="shared" si="1"/>
        <v>-2.66</v>
      </c>
      <c r="I110" s="8"/>
      <c r="J110" s="8"/>
      <c r="K110" s="8"/>
    </row>
    <row r="111" spans="1:11">
      <c r="A111" s="8" t="s">
        <v>3785</v>
      </c>
      <c r="B111" s="8" t="s">
        <v>3786</v>
      </c>
      <c r="C111" s="8"/>
      <c r="D111" s="8"/>
      <c r="E111" s="8"/>
      <c r="F111" s="111" t="s">
        <v>1179</v>
      </c>
      <c r="G111" s="8">
        <v>-2</v>
      </c>
      <c r="H111" s="8">
        <f t="shared" si="1"/>
        <v>-4.66</v>
      </c>
      <c r="I111" s="8">
        <f>SUM(G1:G111)</f>
        <v>-4.66</v>
      </c>
      <c r="J111" s="8"/>
      <c r="K111" s="8"/>
    </row>
    <row r="112" spans="1:11">
      <c r="F112">
        <f>COUNTIF(F1:F111,"1st")</f>
        <v>20</v>
      </c>
      <c r="G112">
        <f>COUNTIF(F1:F111,"1st")</f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topLeftCell="C1" workbookViewId="0">
      <selection activeCell="E33" sqref="E33"/>
    </sheetView>
  </sheetViews>
  <sheetFormatPr defaultRowHeight="15"/>
  <cols>
    <col min="1" max="1" width="6.85546875" style="8" bestFit="1" customWidth="1"/>
    <col min="2" max="3" width="39.7109375" style="8" bestFit="1" customWidth="1"/>
    <col min="4" max="4" width="27.85546875" style="8" bestFit="1" customWidth="1"/>
    <col min="5" max="5" width="50.42578125" style="8" bestFit="1" customWidth="1"/>
    <col min="6" max="6" width="7" style="8" bestFit="1" customWidth="1"/>
    <col min="7" max="7" width="5.28515625" style="8" bestFit="1" customWidth="1"/>
    <col min="8" max="8" width="5" style="8" bestFit="1" customWidth="1"/>
    <col min="9" max="9" width="6.7109375" style="8" bestFit="1" customWidth="1"/>
    <col min="10" max="16384" width="9.140625" style="8"/>
  </cols>
  <sheetData>
    <row r="1" spans="1:9">
      <c r="F1" s="3" t="s">
        <v>10</v>
      </c>
      <c r="G1" s="8" t="s">
        <v>268</v>
      </c>
      <c r="H1" s="8" t="s">
        <v>269</v>
      </c>
      <c r="I1" s="8" t="s">
        <v>270</v>
      </c>
    </row>
    <row r="2" spans="1:9">
      <c r="A2" s="9">
        <v>41730</v>
      </c>
      <c r="B2" s="16" t="s">
        <v>145</v>
      </c>
      <c r="C2" s="16" t="s">
        <v>312</v>
      </c>
      <c r="F2" s="3">
        <v>1</v>
      </c>
      <c r="G2" s="8">
        <v>1.21</v>
      </c>
      <c r="H2" s="8">
        <f t="shared" ref="H2:H3" si="0">IF(F2=1,1*G2,-1)</f>
        <v>1.21</v>
      </c>
      <c r="I2" s="8">
        <f>+H2</f>
        <v>1.21</v>
      </c>
    </row>
    <row r="3" spans="1:9">
      <c r="B3" s="16" t="s">
        <v>313</v>
      </c>
      <c r="F3" s="3">
        <v>0</v>
      </c>
      <c r="H3" s="8">
        <f t="shared" si="0"/>
        <v>-1</v>
      </c>
      <c r="I3" s="8">
        <f>+I2+H3</f>
        <v>0.20999999999999996</v>
      </c>
    </row>
    <row r="4" spans="1:9">
      <c r="B4" s="16" t="s">
        <v>145</v>
      </c>
      <c r="C4" s="16" t="s">
        <v>314</v>
      </c>
      <c r="F4" s="3">
        <v>0</v>
      </c>
      <c r="H4" s="8">
        <f t="shared" ref="H4:H21" si="1">IF(F4=1,1*G4,-1)</f>
        <v>-1</v>
      </c>
      <c r="I4" s="8">
        <f t="shared" ref="I4:I24" si="2">+I3+H4</f>
        <v>-0.79</v>
      </c>
    </row>
    <row r="5" spans="1:9">
      <c r="B5" s="16" t="s">
        <v>315</v>
      </c>
      <c r="C5" s="16" t="s">
        <v>316</v>
      </c>
      <c r="D5" s="16" t="s">
        <v>317</v>
      </c>
      <c r="F5" s="3">
        <v>1</v>
      </c>
      <c r="G5" s="8">
        <v>2.4500000000000002</v>
      </c>
      <c r="H5" s="8">
        <f t="shared" si="1"/>
        <v>2.4500000000000002</v>
      </c>
      <c r="I5" s="8">
        <f t="shared" si="2"/>
        <v>1.6600000000000001</v>
      </c>
    </row>
    <row r="6" spans="1:9">
      <c r="B6" s="16" t="s">
        <v>318</v>
      </c>
      <c r="C6" s="16" t="s">
        <v>319</v>
      </c>
      <c r="F6" s="3">
        <v>0</v>
      </c>
      <c r="H6" s="8">
        <f t="shared" si="1"/>
        <v>-1</v>
      </c>
      <c r="I6" s="8">
        <f t="shared" si="2"/>
        <v>0.66000000000000014</v>
      </c>
    </row>
    <row r="7" spans="1:9">
      <c r="B7" s="16" t="s">
        <v>0</v>
      </c>
      <c r="C7" s="16" t="s">
        <v>320</v>
      </c>
      <c r="D7" s="16" t="s">
        <v>321</v>
      </c>
      <c r="F7" s="3">
        <v>1</v>
      </c>
      <c r="G7" s="8">
        <v>3.05</v>
      </c>
      <c r="H7" s="8">
        <f t="shared" si="1"/>
        <v>3.05</v>
      </c>
      <c r="I7" s="8">
        <f t="shared" si="2"/>
        <v>3.71</v>
      </c>
    </row>
    <row r="8" spans="1:9">
      <c r="B8" s="16" t="s">
        <v>315</v>
      </c>
      <c r="C8" s="16" t="s">
        <v>322</v>
      </c>
      <c r="D8" s="16" t="s">
        <v>323</v>
      </c>
      <c r="F8" s="3">
        <v>0</v>
      </c>
      <c r="H8" s="8">
        <f t="shared" si="1"/>
        <v>-1</v>
      </c>
      <c r="I8" s="8">
        <f t="shared" si="2"/>
        <v>2.71</v>
      </c>
    </row>
    <row r="9" spans="1:9" ht="15.75">
      <c r="A9" s="9">
        <v>41731</v>
      </c>
      <c r="B9" s="1" t="s">
        <v>19</v>
      </c>
      <c r="C9" s="7">
        <v>2.25</v>
      </c>
      <c r="D9" s="1" t="s">
        <v>2</v>
      </c>
      <c r="E9" s="7" t="s">
        <v>341</v>
      </c>
      <c r="F9" s="3">
        <v>1</v>
      </c>
      <c r="G9" s="8">
        <v>0.56000000000000005</v>
      </c>
      <c r="H9" s="8">
        <f t="shared" si="1"/>
        <v>0.56000000000000005</v>
      </c>
      <c r="I9" s="8">
        <f t="shared" si="2"/>
        <v>3.27</v>
      </c>
    </row>
    <row r="10" spans="1:9" ht="15.75">
      <c r="B10" s="1" t="s">
        <v>145</v>
      </c>
      <c r="C10" s="7">
        <v>3.35</v>
      </c>
      <c r="D10" s="1" t="s">
        <v>13</v>
      </c>
      <c r="E10" s="7" t="s">
        <v>342</v>
      </c>
      <c r="F10" s="20">
        <v>0</v>
      </c>
      <c r="H10" s="8">
        <f t="shared" si="1"/>
        <v>-1</v>
      </c>
      <c r="I10" s="8">
        <f t="shared" si="2"/>
        <v>2.27</v>
      </c>
    </row>
    <row r="11" spans="1:9" ht="15.75">
      <c r="B11" s="1" t="s">
        <v>19</v>
      </c>
      <c r="C11" s="7">
        <v>5.25</v>
      </c>
      <c r="D11" s="1" t="s">
        <v>2</v>
      </c>
      <c r="E11" s="7" t="s">
        <v>343</v>
      </c>
      <c r="F11" s="20">
        <v>0</v>
      </c>
      <c r="H11" s="8">
        <f t="shared" si="1"/>
        <v>-1</v>
      </c>
      <c r="I11" s="8">
        <f t="shared" si="2"/>
        <v>1.27</v>
      </c>
    </row>
    <row r="12" spans="1:9" ht="15.75">
      <c r="B12" s="1" t="s">
        <v>19</v>
      </c>
      <c r="C12" s="7">
        <v>5.35</v>
      </c>
      <c r="D12" s="1" t="s">
        <v>13</v>
      </c>
      <c r="E12" s="7" t="s">
        <v>344</v>
      </c>
      <c r="F12" s="20">
        <v>0</v>
      </c>
      <c r="H12" s="8">
        <f t="shared" si="1"/>
        <v>-1</v>
      </c>
      <c r="I12" s="8">
        <f t="shared" si="2"/>
        <v>0.27</v>
      </c>
    </row>
    <row r="13" spans="1:9" ht="15.75">
      <c r="A13" s="9">
        <v>41732</v>
      </c>
      <c r="B13" s="1" t="s">
        <v>345</v>
      </c>
      <c r="C13" s="7">
        <v>4.1500000000000004</v>
      </c>
      <c r="D13" s="1" t="s">
        <v>324</v>
      </c>
      <c r="E13" s="7" t="s">
        <v>346</v>
      </c>
      <c r="F13" s="20">
        <v>0</v>
      </c>
      <c r="H13" s="8">
        <f t="shared" si="1"/>
        <v>-1</v>
      </c>
      <c r="I13" s="8">
        <f t="shared" si="2"/>
        <v>-0.73</v>
      </c>
    </row>
    <row r="14" spans="1:9" ht="15.75">
      <c r="B14" s="1" t="s">
        <v>325</v>
      </c>
      <c r="C14" s="7">
        <v>2</v>
      </c>
      <c r="D14" s="1" t="s">
        <v>324</v>
      </c>
      <c r="E14" s="1" t="s">
        <v>347</v>
      </c>
      <c r="F14" s="20">
        <v>1</v>
      </c>
      <c r="G14" s="8">
        <v>9.16</v>
      </c>
      <c r="H14" s="8">
        <f t="shared" si="1"/>
        <v>9.16</v>
      </c>
      <c r="I14" s="8">
        <f t="shared" si="2"/>
        <v>8.43</v>
      </c>
    </row>
    <row r="15" spans="1:9" ht="15.75">
      <c r="B15" s="1" t="s">
        <v>325</v>
      </c>
      <c r="C15" s="7">
        <v>2</v>
      </c>
      <c r="D15" s="1" t="s">
        <v>324</v>
      </c>
      <c r="E15" s="1" t="s">
        <v>348</v>
      </c>
      <c r="F15" s="20">
        <v>0</v>
      </c>
      <c r="H15" s="8">
        <v>-2</v>
      </c>
      <c r="I15" s="8">
        <f t="shared" si="2"/>
        <v>6.43</v>
      </c>
    </row>
    <row r="16" spans="1:9" ht="15.75">
      <c r="B16" s="1" t="s">
        <v>325</v>
      </c>
      <c r="C16" s="7">
        <v>2.2999999999999998</v>
      </c>
      <c r="D16" s="1" t="s">
        <v>324</v>
      </c>
      <c r="E16" s="7" t="s">
        <v>349</v>
      </c>
      <c r="F16" s="20">
        <v>0</v>
      </c>
      <c r="H16" s="8">
        <f t="shared" si="1"/>
        <v>-1</v>
      </c>
      <c r="I16" s="8">
        <f t="shared" si="2"/>
        <v>5.43</v>
      </c>
    </row>
    <row r="17" spans="1:9" ht="15.75">
      <c r="B17" s="1" t="s">
        <v>325</v>
      </c>
      <c r="C17" s="7">
        <v>3.05</v>
      </c>
      <c r="D17" s="1" t="s">
        <v>324</v>
      </c>
      <c r="E17" s="7" t="s">
        <v>350</v>
      </c>
      <c r="F17" s="20">
        <v>0.1</v>
      </c>
      <c r="G17" s="8">
        <v>0.48</v>
      </c>
      <c r="H17" s="8">
        <f t="shared" si="1"/>
        <v>-1</v>
      </c>
      <c r="I17" s="8">
        <f t="shared" si="2"/>
        <v>4.43</v>
      </c>
    </row>
    <row r="18" spans="1:9" ht="15.75">
      <c r="B18" s="1" t="s">
        <v>145</v>
      </c>
      <c r="C18" s="7">
        <v>3.3</v>
      </c>
      <c r="D18" s="1" t="s">
        <v>2</v>
      </c>
      <c r="E18" s="7" t="s">
        <v>351</v>
      </c>
      <c r="F18" s="20">
        <v>0</v>
      </c>
      <c r="H18" s="8">
        <f t="shared" si="1"/>
        <v>-1</v>
      </c>
      <c r="I18" s="8">
        <f t="shared" si="2"/>
        <v>3.4299999999999997</v>
      </c>
    </row>
    <row r="19" spans="1:9" ht="18.75">
      <c r="B19" s="1" t="s">
        <v>326</v>
      </c>
      <c r="C19" s="7">
        <v>4.1500000000000004</v>
      </c>
      <c r="D19" s="1" t="s">
        <v>324</v>
      </c>
      <c r="E19" s="1" t="s">
        <v>352</v>
      </c>
      <c r="F19" s="20">
        <v>1</v>
      </c>
      <c r="G19" s="8">
        <v>2.25</v>
      </c>
      <c r="H19" s="8">
        <f t="shared" si="1"/>
        <v>2.25</v>
      </c>
      <c r="I19" s="8">
        <f t="shared" si="2"/>
        <v>5.68</v>
      </c>
    </row>
    <row r="20" spans="1:9" ht="15.75">
      <c r="B20" s="1" t="s">
        <v>325</v>
      </c>
      <c r="C20" s="7">
        <v>4.1500000000000004</v>
      </c>
      <c r="D20" s="1" t="s">
        <v>324</v>
      </c>
      <c r="E20" s="7" t="s">
        <v>353</v>
      </c>
      <c r="F20" s="20">
        <v>0</v>
      </c>
      <c r="H20" s="8">
        <f t="shared" si="1"/>
        <v>-1</v>
      </c>
      <c r="I20" s="8">
        <f t="shared" si="2"/>
        <v>4.68</v>
      </c>
    </row>
    <row r="21" spans="1:9" ht="15.75">
      <c r="B21" s="1" t="s">
        <v>354</v>
      </c>
      <c r="C21" s="7">
        <v>4.5</v>
      </c>
      <c r="D21" s="1" t="s">
        <v>324</v>
      </c>
      <c r="E21" s="7" t="s">
        <v>327</v>
      </c>
      <c r="F21" s="20">
        <v>1</v>
      </c>
      <c r="G21" s="8">
        <v>3.11</v>
      </c>
      <c r="H21" s="8">
        <f t="shared" si="1"/>
        <v>3.11</v>
      </c>
      <c r="I21" s="8">
        <f t="shared" si="2"/>
        <v>7.7899999999999991</v>
      </c>
    </row>
    <row r="22" spans="1:9" ht="15.75">
      <c r="B22" s="1" t="s">
        <v>326</v>
      </c>
      <c r="C22" s="7">
        <v>5.25</v>
      </c>
      <c r="D22" s="1" t="s">
        <v>324</v>
      </c>
      <c r="E22" s="7" t="s">
        <v>355</v>
      </c>
      <c r="F22" s="20">
        <v>0</v>
      </c>
      <c r="H22" s="8">
        <v>2</v>
      </c>
      <c r="I22" s="8">
        <f t="shared" si="2"/>
        <v>9.7899999999999991</v>
      </c>
    </row>
    <row r="23" spans="1:9" ht="15.75">
      <c r="B23" s="1" t="s">
        <v>326</v>
      </c>
      <c r="C23" s="7">
        <v>5.25</v>
      </c>
      <c r="D23" s="1" t="s">
        <v>324</v>
      </c>
      <c r="E23" s="1" t="s">
        <v>356</v>
      </c>
      <c r="F23" s="20">
        <v>0</v>
      </c>
      <c r="H23" s="8">
        <v>-2</v>
      </c>
      <c r="I23" s="8">
        <f t="shared" si="2"/>
        <v>7.7899999999999991</v>
      </c>
    </row>
    <row r="24" spans="1:9" ht="15.75">
      <c r="B24" s="1" t="s">
        <v>326</v>
      </c>
      <c r="C24" s="7">
        <v>5.25</v>
      </c>
      <c r="D24" s="1" t="s">
        <v>324</v>
      </c>
      <c r="E24" s="1" t="s">
        <v>357</v>
      </c>
      <c r="F24" s="20">
        <v>0</v>
      </c>
      <c r="H24" s="8">
        <v>2</v>
      </c>
      <c r="I24" s="8">
        <f t="shared" si="2"/>
        <v>9.7899999999999991</v>
      </c>
    </row>
    <row r="25" spans="1:9" ht="15.75">
      <c r="B25" s="21" t="s">
        <v>19</v>
      </c>
      <c r="C25" s="7">
        <v>8.4499999999999993</v>
      </c>
      <c r="D25" s="1" t="s">
        <v>18</v>
      </c>
      <c r="E25" s="7" t="s">
        <v>359</v>
      </c>
      <c r="F25" s="20">
        <v>1</v>
      </c>
      <c r="G25" s="8">
        <v>2.6</v>
      </c>
      <c r="H25" s="8">
        <f t="shared" ref="H25:H88" si="3">IF(F25=1,1*G25,-1)</f>
        <v>2.6</v>
      </c>
      <c r="I25" s="8">
        <f t="shared" ref="I25:I88" si="4">+I24+H25</f>
        <v>12.389999999999999</v>
      </c>
    </row>
    <row r="26" spans="1:9" ht="15.75">
      <c r="A26" s="9">
        <v>41733</v>
      </c>
      <c r="B26" s="17" t="s">
        <v>325</v>
      </c>
      <c r="C26" s="7">
        <v>2</v>
      </c>
      <c r="D26" s="1" t="s">
        <v>324</v>
      </c>
      <c r="E26" s="7" t="s">
        <v>328</v>
      </c>
      <c r="F26" s="20">
        <v>1</v>
      </c>
      <c r="G26" s="8">
        <v>1.54</v>
      </c>
      <c r="H26" s="8">
        <f t="shared" si="3"/>
        <v>1.54</v>
      </c>
      <c r="I26" s="8">
        <f t="shared" si="4"/>
        <v>13.93</v>
      </c>
    </row>
    <row r="27" spans="1:9" ht="15.75">
      <c r="B27" s="1" t="s">
        <v>325</v>
      </c>
      <c r="C27" s="7">
        <v>2.2999999999999998</v>
      </c>
      <c r="D27" s="1" t="s">
        <v>324</v>
      </c>
      <c r="E27" s="7" t="s">
        <v>329</v>
      </c>
      <c r="F27" s="20">
        <v>1</v>
      </c>
      <c r="G27" s="8">
        <v>4.3</v>
      </c>
      <c r="H27" s="8">
        <f t="shared" si="3"/>
        <v>4.3</v>
      </c>
      <c r="I27" s="8">
        <f t="shared" si="4"/>
        <v>18.23</v>
      </c>
    </row>
    <row r="28" spans="1:9" ht="15.75">
      <c r="B28" s="1" t="s">
        <v>330</v>
      </c>
      <c r="C28" s="7">
        <v>2.2999999999999998</v>
      </c>
      <c r="D28" s="1" t="s">
        <v>324</v>
      </c>
      <c r="E28" s="7" t="s">
        <v>331</v>
      </c>
      <c r="F28" s="20">
        <v>0</v>
      </c>
      <c r="H28" s="8">
        <f t="shared" si="3"/>
        <v>-1</v>
      </c>
      <c r="I28" s="8">
        <f t="shared" si="4"/>
        <v>17.23</v>
      </c>
    </row>
    <row r="29" spans="1:9" ht="18.75">
      <c r="B29" s="1" t="s">
        <v>325</v>
      </c>
      <c r="C29" s="7">
        <v>3.05</v>
      </c>
      <c r="D29" s="1" t="s">
        <v>324</v>
      </c>
      <c r="E29" s="1" t="s">
        <v>332</v>
      </c>
      <c r="F29" s="20">
        <v>1</v>
      </c>
      <c r="G29" s="8">
        <v>1.1499999999999999</v>
      </c>
      <c r="H29" s="8">
        <f t="shared" si="3"/>
        <v>1.1499999999999999</v>
      </c>
      <c r="I29" s="8">
        <f t="shared" si="4"/>
        <v>18.38</v>
      </c>
    </row>
    <row r="30" spans="1:9" ht="15.75">
      <c r="B30" s="1" t="s">
        <v>325</v>
      </c>
      <c r="C30" s="7">
        <v>3.05</v>
      </c>
      <c r="D30" s="1" t="s">
        <v>324</v>
      </c>
      <c r="E30" s="7" t="s">
        <v>333</v>
      </c>
      <c r="F30" s="20">
        <v>0</v>
      </c>
      <c r="H30" s="8">
        <f t="shared" si="3"/>
        <v>-1</v>
      </c>
      <c r="I30" s="8">
        <f t="shared" si="4"/>
        <v>17.38</v>
      </c>
    </row>
    <row r="31" spans="1:9" ht="15.75">
      <c r="B31" s="1" t="s">
        <v>326</v>
      </c>
      <c r="C31" s="7">
        <v>3.4</v>
      </c>
      <c r="D31" s="1" t="s">
        <v>324</v>
      </c>
      <c r="E31" s="1" t="s">
        <v>360</v>
      </c>
      <c r="F31" s="20">
        <v>0</v>
      </c>
      <c r="H31" s="8">
        <v>-2</v>
      </c>
      <c r="I31" s="8">
        <f t="shared" si="4"/>
        <v>15.379999999999999</v>
      </c>
    </row>
    <row r="32" spans="1:9" ht="18.75">
      <c r="B32" s="1" t="s">
        <v>334</v>
      </c>
      <c r="C32" s="7">
        <v>3.4</v>
      </c>
      <c r="D32" s="1" t="s">
        <v>324</v>
      </c>
      <c r="E32" s="1" t="s">
        <v>335</v>
      </c>
      <c r="F32" s="20">
        <v>1</v>
      </c>
      <c r="G32" s="8">
        <v>4.8</v>
      </c>
      <c r="H32" s="8">
        <f t="shared" si="3"/>
        <v>4.8</v>
      </c>
      <c r="I32" s="8">
        <f t="shared" si="4"/>
        <v>20.18</v>
      </c>
    </row>
    <row r="33" spans="1:9" ht="15.75">
      <c r="B33" s="1" t="s">
        <v>325</v>
      </c>
      <c r="C33" s="7">
        <v>3.4</v>
      </c>
      <c r="D33" s="1" t="s">
        <v>324</v>
      </c>
      <c r="E33" s="1" t="s">
        <v>361</v>
      </c>
      <c r="F33" s="20">
        <v>1</v>
      </c>
      <c r="G33" s="8">
        <v>12.66</v>
      </c>
      <c r="H33" s="8">
        <f t="shared" si="3"/>
        <v>12.66</v>
      </c>
      <c r="I33" s="8">
        <f t="shared" si="4"/>
        <v>32.840000000000003</v>
      </c>
    </row>
    <row r="34" spans="1:9" ht="15.75">
      <c r="B34" s="1" t="s">
        <v>326</v>
      </c>
      <c r="C34" s="7">
        <v>3.4</v>
      </c>
      <c r="D34" s="1" t="s">
        <v>324</v>
      </c>
      <c r="E34" s="1" t="s">
        <v>362</v>
      </c>
      <c r="F34" s="20">
        <v>0</v>
      </c>
      <c r="H34" s="8">
        <v>-2</v>
      </c>
      <c r="I34" s="8">
        <f t="shared" si="4"/>
        <v>30.840000000000003</v>
      </c>
    </row>
    <row r="35" spans="1:9" ht="18.75">
      <c r="B35" s="1" t="s">
        <v>334</v>
      </c>
      <c r="C35" s="7">
        <v>3.4</v>
      </c>
      <c r="D35" s="1" t="s">
        <v>324</v>
      </c>
      <c r="E35" s="1" t="s">
        <v>336</v>
      </c>
      <c r="F35" s="20">
        <v>1</v>
      </c>
      <c r="G35" s="8">
        <v>6</v>
      </c>
      <c r="H35" s="8">
        <f t="shared" si="3"/>
        <v>6</v>
      </c>
      <c r="I35" s="8">
        <f t="shared" si="4"/>
        <v>36.840000000000003</v>
      </c>
    </row>
    <row r="36" spans="1:9" ht="15.75">
      <c r="B36" s="1" t="s">
        <v>337</v>
      </c>
      <c r="C36" s="7">
        <v>4.1500000000000004</v>
      </c>
      <c r="D36" s="1" t="s">
        <v>324</v>
      </c>
      <c r="E36" s="1" t="s">
        <v>363</v>
      </c>
      <c r="F36" s="20">
        <v>0</v>
      </c>
      <c r="H36" s="8">
        <v>-2</v>
      </c>
      <c r="I36" s="8">
        <f t="shared" si="4"/>
        <v>34.840000000000003</v>
      </c>
    </row>
    <row r="37" spans="1:9" ht="18.75">
      <c r="B37" s="1" t="s">
        <v>337</v>
      </c>
      <c r="C37" s="7">
        <v>4.5</v>
      </c>
      <c r="D37" s="1" t="s">
        <v>324</v>
      </c>
      <c r="E37" s="1" t="s">
        <v>364</v>
      </c>
      <c r="F37" s="20">
        <v>1</v>
      </c>
      <c r="G37" s="8">
        <v>0.99</v>
      </c>
      <c r="H37" s="8">
        <f t="shared" si="3"/>
        <v>0.99</v>
      </c>
      <c r="I37" s="8">
        <f t="shared" si="4"/>
        <v>35.830000000000005</v>
      </c>
    </row>
    <row r="38" spans="1:9" ht="15.75">
      <c r="B38" s="1" t="s">
        <v>334</v>
      </c>
      <c r="C38" s="7">
        <v>4.5</v>
      </c>
      <c r="D38" s="1" t="s">
        <v>324</v>
      </c>
      <c r="E38" s="1" t="s">
        <v>365</v>
      </c>
      <c r="F38" s="20">
        <v>1</v>
      </c>
      <c r="G38" s="8">
        <v>15</v>
      </c>
      <c r="H38" s="8">
        <f t="shared" si="3"/>
        <v>15</v>
      </c>
      <c r="I38" s="8">
        <f t="shared" si="4"/>
        <v>50.830000000000005</v>
      </c>
    </row>
    <row r="39" spans="1:9" ht="15.75">
      <c r="B39" s="1" t="s">
        <v>334</v>
      </c>
      <c r="C39" s="7">
        <v>4.5</v>
      </c>
      <c r="D39" s="1" t="s">
        <v>324</v>
      </c>
      <c r="E39" s="1" t="s">
        <v>366</v>
      </c>
      <c r="F39" s="20">
        <v>0</v>
      </c>
      <c r="H39" s="8">
        <v>-2</v>
      </c>
      <c r="I39" s="8">
        <f t="shared" si="4"/>
        <v>48.830000000000005</v>
      </c>
    </row>
    <row r="40" spans="1:9" ht="15.75">
      <c r="B40" s="1" t="s">
        <v>338</v>
      </c>
      <c r="C40" s="7">
        <v>5.25</v>
      </c>
      <c r="D40" s="1" t="s">
        <v>324</v>
      </c>
      <c r="E40" s="1" t="s">
        <v>367</v>
      </c>
      <c r="F40" s="20">
        <v>0</v>
      </c>
      <c r="H40" s="8">
        <v>-2</v>
      </c>
      <c r="I40" s="8">
        <f t="shared" si="4"/>
        <v>46.830000000000005</v>
      </c>
    </row>
    <row r="41" spans="1:9" ht="15.75">
      <c r="B41" s="1" t="s">
        <v>337</v>
      </c>
      <c r="C41" s="7">
        <v>5.25</v>
      </c>
      <c r="D41" s="1" t="s">
        <v>324</v>
      </c>
      <c r="E41" s="7" t="s">
        <v>339</v>
      </c>
      <c r="F41" s="20">
        <v>0</v>
      </c>
      <c r="H41" s="8">
        <v>-2</v>
      </c>
      <c r="I41" s="8">
        <f t="shared" si="4"/>
        <v>44.830000000000005</v>
      </c>
    </row>
    <row r="42" spans="1:9" ht="15.75">
      <c r="B42" s="1" t="s">
        <v>19</v>
      </c>
      <c r="C42" s="7">
        <v>7</v>
      </c>
      <c r="D42" s="1" t="s">
        <v>18</v>
      </c>
      <c r="E42" s="7" t="s">
        <v>340</v>
      </c>
      <c r="F42" s="20">
        <v>1</v>
      </c>
      <c r="G42" s="8">
        <v>0.92</v>
      </c>
      <c r="H42" s="8">
        <f t="shared" si="3"/>
        <v>0.92</v>
      </c>
      <c r="I42" s="8">
        <f t="shared" si="4"/>
        <v>45.750000000000007</v>
      </c>
    </row>
    <row r="43" spans="1:9" ht="15.75">
      <c r="A43" s="9">
        <v>41734</v>
      </c>
      <c r="B43" s="1" t="s">
        <v>368</v>
      </c>
      <c r="C43" s="1">
        <v>5.45</v>
      </c>
      <c r="D43" s="1" t="s">
        <v>324</v>
      </c>
      <c r="E43" s="1" t="s">
        <v>369</v>
      </c>
      <c r="F43" s="1">
        <v>0</v>
      </c>
      <c r="H43" s="8">
        <v>-2</v>
      </c>
      <c r="I43" s="8">
        <f t="shared" si="4"/>
        <v>43.750000000000007</v>
      </c>
    </row>
    <row r="44" spans="1:9" ht="15.75">
      <c r="B44" s="1" t="s">
        <v>368</v>
      </c>
      <c r="C44" s="1">
        <v>5.45</v>
      </c>
      <c r="D44" s="1" t="s">
        <v>324</v>
      </c>
      <c r="E44" s="1" t="s">
        <v>370</v>
      </c>
      <c r="F44" s="1">
        <v>0</v>
      </c>
      <c r="H44" s="8">
        <v>-2</v>
      </c>
      <c r="I44" s="8">
        <f t="shared" si="4"/>
        <v>41.750000000000007</v>
      </c>
    </row>
    <row r="45" spans="1:9" ht="15.75">
      <c r="B45" s="1" t="s">
        <v>358</v>
      </c>
      <c r="C45" s="1">
        <v>5.45</v>
      </c>
      <c r="D45" s="1" t="s">
        <v>324</v>
      </c>
      <c r="E45" s="1" t="s">
        <v>371</v>
      </c>
      <c r="F45" s="1">
        <v>1</v>
      </c>
      <c r="G45" s="8">
        <v>4.8</v>
      </c>
      <c r="H45" s="8">
        <f t="shared" si="3"/>
        <v>4.8</v>
      </c>
      <c r="I45" s="8">
        <f t="shared" si="4"/>
        <v>46.550000000000004</v>
      </c>
    </row>
    <row r="46" spans="1:9" ht="15.75">
      <c r="B46" s="1" t="s">
        <v>358</v>
      </c>
      <c r="C46" s="1">
        <v>5.45</v>
      </c>
      <c r="D46" s="1" t="s">
        <v>324</v>
      </c>
      <c r="E46" s="1" t="s">
        <v>372</v>
      </c>
      <c r="F46" s="1">
        <v>0</v>
      </c>
      <c r="H46" s="8">
        <v>-2</v>
      </c>
      <c r="I46" s="8">
        <f t="shared" si="4"/>
        <v>44.550000000000004</v>
      </c>
    </row>
    <row r="47" spans="1:9" ht="15.75">
      <c r="B47" s="1" t="s">
        <v>325</v>
      </c>
      <c r="C47" s="1">
        <v>1.3</v>
      </c>
      <c r="D47" s="1" t="s">
        <v>324</v>
      </c>
      <c r="E47" s="1" t="s">
        <v>373</v>
      </c>
      <c r="F47" s="1">
        <v>1</v>
      </c>
      <c r="G47" s="8">
        <v>5.6</v>
      </c>
      <c r="H47" s="8">
        <f t="shared" si="3"/>
        <v>5.6</v>
      </c>
      <c r="I47" s="8">
        <f t="shared" si="4"/>
        <v>50.150000000000006</v>
      </c>
    </row>
    <row r="48" spans="1:9" ht="15.75">
      <c r="B48" s="1" t="s">
        <v>325</v>
      </c>
      <c r="C48" s="1">
        <v>2.5</v>
      </c>
      <c r="D48" s="1" t="s">
        <v>324</v>
      </c>
      <c r="E48" s="1" t="s">
        <v>374</v>
      </c>
      <c r="F48" s="23">
        <v>0</v>
      </c>
      <c r="H48" s="8">
        <f t="shared" si="3"/>
        <v>-1</v>
      </c>
      <c r="I48" s="8">
        <f t="shared" si="4"/>
        <v>49.150000000000006</v>
      </c>
    </row>
    <row r="49" spans="1:9" ht="15.75">
      <c r="B49" s="1" t="s">
        <v>325</v>
      </c>
      <c r="C49" s="1">
        <v>2.5</v>
      </c>
      <c r="D49" s="1" t="s">
        <v>324</v>
      </c>
      <c r="E49" s="1" t="s">
        <v>375</v>
      </c>
      <c r="F49" s="1">
        <v>1</v>
      </c>
      <c r="G49" s="8">
        <v>4.4000000000000004</v>
      </c>
      <c r="H49" s="8">
        <f t="shared" si="3"/>
        <v>4.4000000000000004</v>
      </c>
      <c r="I49" s="8">
        <f t="shared" si="4"/>
        <v>53.550000000000004</v>
      </c>
    </row>
    <row r="50" spans="1:9" ht="15.75">
      <c r="B50" s="1" t="s">
        <v>306</v>
      </c>
      <c r="C50" s="1">
        <v>3</v>
      </c>
      <c r="D50" s="1" t="s">
        <v>2</v>
      </c>
      <c r="E50" s="1" t="s">
        <v>376</v>
      </c>
      <c r="F50" s="1">
        <v>1</v>
      </c>
      <c r="G50" s="8">
        <v>0.95</v>
      </c>
      <c r="H50" s="8">
        <f t="shared" si="3"/>
        <v>0.95</v>
      </c>
      <c r="I50" s="8">
        <f t="shared" si="4"/>
        <v>54.500000000000007</v>
      </c>
    </row>
    <row r="51" spans="1:9" ht="15.75">
      <c r="B51" s="1" t="s">
        <v>326</v>
      </c>
      <c r="C51" s="1">
        <v>3.25</v>
      </c>
      <c r="D51" s="1" t="s">
        <v>324</v>
      </c>
      <c r="E51" s="1" t="s">
        <v>377</v>
      </c>
      <c r="F51" s="1">
        <v>0</v>
      </c>
      <c r="H51" s="8">
        <f t="shared" si="3"/>
        <v>-1</v>
      </c>
      <c r="I51" s="8">
        <f t="shared" si="4"/>
        <v>53.500000000000007</v>
      </c>
    </row>
    <row r="52" spans="1:9" ht="15.75">
      <c r="B52" s="1" t="s">
        <v>325</v>
      </c>
      <c r="C52" s="1">
        <v>4.1500000000000004</v>
      </c>
      <c r="D52" s="1" t="s">
        <v>324</v>
      </c>
      <c r="E52" s="1" t="s">
        <v>378</v>
      </c>
      <c r="F52" s="1">
        <v>1</v>
      </c>
      <c r="G52" s="8">
        <v>3.15</v>
      </c>
      <c r="H52" s="8">
        <f t="shared" si="3"/>
        <v>3.15</v>
      </c>
      <c r="I52" s="8">
        <f t="shared" si="4"/>
        <v>56.650000000000006</v>
      </c>
    </row>
    <row r="53" spans="1:9" ht="15.75">
      <c r="B53" s="1" t="s">
        <v>325</v>
      </c>
      <c r="C53" s="1">
        <v>4.1500000000000004</v>
      </c>
      <c r="D53" s="1" t="s">
        <v>324</v>
      </c>
      <c r="E53" s="1" t="s">
        <v>379</v>
      </c>
      <c r="F53" s="1">
        <v>0</v>
      </c>
      <c r="H53" s="8">
        <v>-2</v>
      </c>
      <c r="I53" s="8">
        <f t="shared" si="4"/>
        <v>54.650000000000006</v>
      </c>
    </row>
    <row r="54" spans="1:9" ht="15.75">
      <c r="B54" s="1" t="s">
        <v>326</v>
      </c>
      <c r="C54" s="1">
        <v>4.1500000000000004</v>
      </c>
      <c r="D54" s="1" t="s">
        <v>324</v>
      </c>
      <c r="E54" s="1" t="s">
        <v>380</v>
      </c>
      <c r="F54" s="1">
        <v>0</v>
      </c>
      <c r="H54" s="8">
        <v>-2</v>
      </c>
      <c r="I54" s="8">
        <f t="shared" si="4"/>
        <v>52.650000000000006</v>
      </c>
    </row>
    <row r="55" spans="1:9" ht="15.75">
      <c r="B55" s="1" t="s">
        <v>325</v>
      </c>
      <c r="C55" s="1">
        <v>4.1500000000000004</v>
      </c>
      <c r="D55" s="1" t="s">
        <v>324</v>
      </c>
      <c r="E55" s="1" t="s">
        <v>381</v>
      </c>
      <c r="F55" s="1">
        <v>1</v>
      </c>
      <c r="G55" s="8">
        <v>44</v>
      </c>
      <c r="H55" s="8">
        <f t="shared" si="3"/>
        <v>44</v>
      </c>
      <c r="I55" s="8">
        <f t="shared" si="4"/>
        <v>96.65</v>
      </c>
    </row>
    <row r="56" spans="1:9" ht="15.75">
      <c r="B56" s="1" t="s">
        <v>325</v>
      </c>
      <c r="C56" s="1">
        <v>4.1500000000000004</v>
      </c>
      <c r="D56" s="1" t="s">
        <v>324</v>
      </c>
      <c r="E56" s="1" t="s">
        <v>382</v>
      </c>
      <c r="F56" s="1">
        <v>1</v>
      </c>
      <c r="G56" s="8">
        <v>4.75</v>
      </c>
      <c r="H56" s="8">
        <f t="shared" si="3"/>
        <v>4.75</v>
      </c>
      <c r="I56" s="8">
        <f t="shared" si="4"/>
        <v>101.4</v>
      </c>
    </row>
    <row r="57" spans="1:9" ht="15.75">
      <c r="B57" s="1" t="s">
        <v>325</v>
      </c>
      <c r="C57" s="1">
        <v>4.1500000000000004</v>
      </c>
      <c r="D57" s="1" t="s">
        <v>324</v>
      </c>
      <c r="E57" s="1" t="s">
        <v>383</v>
      </c>
      <c r="F57" s="1">
        <v>0</v>
      </c>
      <c r="H57" s="8">
        <v>-2</v>
      </c>
      <c r="I57" s="8">
        <f t="shared" si="4"/>
        <v>99.4</v>
      </c>
    </row>
    <row r="58" spans="1:9" ht="15.75">
      <c r="B58" s="1" t="s">
        <v>337</v>
      </c>
      <c r="C58" s="1">
        <v>5.0999999999999996</v>
      </c>
      <c r="D58" s="1" t="s">
        <v>324</v>
      </c>
      <c r="E58" s="1" t="s">
        <v>384</v>
      </c>
      <c r="F58" s="1">
        <v>0</v>
      </c>
      <c r="H58" s="8">
        <f t="shared" si="3"/>
        <v>-1</v>
      </c>
      <c r="I58" s="8">
        <f t="shared" si="4"/>
        <v>98.4</v>
      </c>
    </row>
    <row r="59" spans="1:9" ht="15.75">
      <c r="B59" s="1" t="s">
        <v>385</v>
      </c>
      <c r="C59" s="1">
        <v>7.5</v>
      </c>
      <c r="D59" s="1" t="s">
        <v>18</v>
      </c>
      <c r="E59" s="1" t="s">
        <v>291</v>
      </c>
      <c r="F59" s="1">
        <v>1</v>
      </c>
      <c r="G59" s="8">
        <v>0.6</v>
      </c>
      <c r="H59" s="8">
        <f t="shared" si="3"/>
        <v>0.6</v>
      </c>
      <c r="I59" s="8">
        <f t="shared" si="4"/>
        <v>99</v>
      </c>
    </row>
    <row r="60" spans="1:9" ht="15.75">
      <c r="B60" s="1" t="s">
        <v>386</v>
      </c>
      <c r="C60" s="1">
        <v>8.5</v>
      </c>
      <c r="D60" s="1" t="s">
        <v>18</v>
      </c>
      <c r="E60" s="1" t="s">
        <v>387</v>
      </c>
      <c r="F60" s="1">
        <v>0</v>
      </c>
      <c r="H60" s="8">
        <f t="shared" si="3"/>
        <v>-1</v>
      </c>
      <c r="I60" s="8">
        <f t="shared" si="4"/>
        <v>98</v>
      </c>
    </row>
    <row r="61" spans="1:9" ht="15.75">
      <c r="A61" s="9">
        <v>41735</v>
      </c>
      <c r="B61" s="18" t="s">
        <v>4</v>
      </c>
      <c r="C61" s="19">
        <v>5</v>
      </c>
      <c r="D61" s="18" t="s">
        <v>262</v>
      </c>
      <c r="E61" s="19" t="s">
        <v>388</v>
      </c>
      <c r="F61" s="14">
        <v>0</v>
      </c>
      <c r="H61" s="8">
        <f t="shared" si="3"/>
        <v>-1</v>
      </c>
      <c r="I61" s="8">
        <f t="shared" si="4"/>
        <v>97</v>
      </c>
    </row>
    <row r="62" spans="1:9" ht="15.75">
      <c r="B62" s="18" t="s">
        <v>4</v>
      </c>
      <c r="C62" s="19">
        <v>5.15</v>
      </c>
      <c r="D62" s="18" t="s">
        <v>222</v>
      </c>
      <c r="E62" s="19" t="s">
        <v>389</v>
      </c>
      <c r="F62" s="14">
        <v>0</v>
      </c>
      <c r="H62" s="8">
        <f t="shared" si="3"/>
        <v>-1</v>
      </c>
      <c r="I62" s="8">
        <f t="shared" si="4"/>
        <v>96</v>
      </c>
    </row>
    <row r="63" spans="1:9" ht="15.75">
      <c r="A63" s="9">
        <v>41736</v>
      </c>
      <c r="B63" s="18" t="s">
        <v>390</v>
      </c>
      <c r="C63" s="19">
        <v>3.4</v>
      </c>
      <c r="D63" s="18" t="s">
        <v>391</v>
      </c>
      <c r="E63" s="19" t="s">
        <v>392</v>
      </c>
      <c r="F63" s="22">
        <v>0</v>
      </c>
      <c r="H63" s="8">
        <f t="shared" si="3"/>
        <v>-1</v>
      </c>
      <c r="I63" s="8">
        <f t="shared" si="4"/>
        <v>95</v>
      </c>
    </row>
    <row r="64" spans="1:9" ht="15.75">
      <c r="A64" s="9">
        <v>41737</v>
      </c>
      <c r="B64" s="18" t="s">
        <v>152</v>
      </c>
      <c r="C64" s="19">
        <v>2.2999999999999998</v>
      </c>
      <c r="D64" s="18" t="s">
        <v>13</v>
      </c>
      <c r="E64" s="19" t="s">
        <v>323</v>
      </c>
      <c r="F64" s="14">
        <v>0</v>
      </c>
      <c r="H64" s="8">
        <f t="shared" si="3"/>
        <v>-1</v>
      </c>
      <c r="I64" s="8">
        <f t="shared" si="4"/>
        <v>94</v>
      </c>
    </row>
    <row r="65" spans="1:9" ht="15.75">
      <c r="B65" s="18" t="s">
        <v>152</v>
      </c>
      <c r="C65" s="19">
        <v>4.05</v>
      </c>
      <c r="D65" s="18" t="s">
        <v>13</v>
      </c>
      <c r="E65" s="19" t="s">
        <v>393</v>
      </c>
      <c r="F65" s="14">
        <v>0</v>
      </c>
      <c r="H65" s="8">
        <f t="shared" si="3"/>
        <v>-1</v>
      </c>
      <c r="I65" s="8">
        <f t="shared" si="4"/>
        <v>93</v>
      </c>
    </row>
    <row r="66" spans="1:9" ht="15.75">
      <c r="B66" s="18" t="s">
        <v>394</v>
      </c>
      <c r="C66" s="19">
        <v>4.1500000000000004</v>
      </c>
      <c r="D66" s="18" t="s">
        <v>395</v>
      </c>
      <c r="E66" s="19" t="s">
        <v>396</v>
      </c>
      <c r="F66" s="14">
        <v>0</v>
      </c>
      <c r="H66" s="8">
        <v>-2</v>
      </c>
      <c r="I66" s="8">
        <f t="shared" si="4"/>
        <v>91</v>
      </c>
    </row>
    <row r="67" spans="1:9" ht="15.75">
      <c r="B67" s="18" t="s">
        <v>61</v>
      </c>
      <c r="C67" s="19">
        <v>4.3499999999999996</v>
      </c>
      <c r="D67" s="18" t="s">
        <v>13</v>
      </c>
      <c r="E67" s="19" t="s">
        <v>278</v>
      </c>
      <c r="F67" s="14">
        <v>1</v>
      </c>
      <c r="G67" s="8">
        <v>1.29</v>
      </c>
      <c r="H67" s="8">
        <f t="shared" si="3"/>
        <v>1.29</v>
      </c>
      <c r="I67" s="8">
        <f t="shared" si="4"/>
        <v>92.29</v>
      </c>
    </row>
    <row r="68" spans="1:9" ht="15.75">
      <c r="A68" s="9">
        <v>41739</v>
      </c>
      <c r="B68" s="18" t="s">
        <v>4</v>
      </c>
      <c r="C68" s="19">
        <v>5.45</v>
      </c>
      <c r="D68" s="18" t="s">
        <v>397</v>
      </c>
      <c r="E68" s="19" t="s">
        <v>398</v>
      </c>
      <c r="F68" s="14">
        <v>0</v>
      </c>
      <c r="H68" s="8">
        <f t="shared" si="3"/>
        <v>-1</v>
      </c>
      <c r="I68" s="8">
        <f t="shared" si="4"/>
        <v>91.29</v>
      </c>
    </row>
    <row r="69" spans="1:9" ht="15.75">
      <c r="B69" s="18" t="s">
        <v>4</v>
      </c>
      <c r="C69" s="19">
        <v>5.55</v>
      </c>
      <c r="D69" s="18" t="s">
        <v>94</v>
      </c>
      <c r="E69" s="19" t="s">
        <v>399</v>
      </c>
      <c r="F69" s="24">
        <v>0</v>
      </c>
      <c r="H69" s="8">
        <f t="shared" si="3"/>
        <v>-1</v>
      </c>
      <c r="I69" s="8">
        <f t="shared" si="4"/>
        <v>90.29</v>
      </c>
    </row>
    <row r="70" spans="1:9" ht="15.75">
      <c r="B70" s="18" t="s">
        <v>19</v>
      </c>
      <c r="C70" s="19">
        <v>8.1</v>
      </c>
      <c r="D70" s="18" t="s">
        <v>15</v>
      </c>
      <c r="E70" s="19" t="s">
        <v>400</v>
      </c>
      <c r="F70" s="24">
        <v>0</v>
      </c>
      <c r="H70" s="8">
        <f t="shared" si="3"/>
        <v>-1</v>
      </c>
      <c r="I70" s="8">
        <f t="shared" si="4"/>
        <v>89.29</v>
      </c>
    </row>
    <row r="71" spans="1:9" ht="15.75">
      <c r="A71" s="9">
        <v>41740</v>
      </c>
      <c r="B71" s="18" t="s">
        <v>394</v>
      </c>
      <c r="C71" s="19">
        <v>4.1500000000000004</v>
      </c>
      <c r="D71" s="18" t="s">
        <v>48</v>
      </c>
      <c r="E71" s="19" t="s">
        <v>401</v>
      </c>
      <c r="F71" s="24">
        <v>0</v>
      </c>
      <c r="H71" s="8">
        <v>-2</v>
      </c>
      <c r="I71" s="8">
        <f t="shared" si="4"/>
        <v>87.29</v>
      </c>
    </row>
    <row r="72" spans="1:9" ht="15.75">
      <c r="B72" s="18" t="s">
        <v>4</v>
      </c>
      <c r="C72" s="19">
        <v>5.05</v>
      </c>
      <c r="D72" s="18" t="s">
        <v>272</v>
      </c>
      <c r="E72" s="19" t="s">
        <v>402</v>
      </c>
      <c r="F72" s="24">
        <v>0</v>
      </c>
      <c r="H72" s="8">
        <f t="shared" si="3"/>
        <v>-1</v>
      </c>
      <c r="I72" s="8">
        <f t="shared" si="4"/>
        <v>86.29</v>
      </c>
    </row>
    <row r="73" spans="1:9" ht="15.75">
      <c r="B73" s="18" t="s">
        <v>19</v>
      </c>
      <c r="C73" s="19">
        <v>6.05</v>
      </c>
      <c r="D73" s="18" t="s">
        <v>18</v>
      </c>
      <c r="E73" s="19" t="s">
        <v>340</v>
      </c>
      <c r="F73" s="24">
        <v>0</v>
      </c>
      <c r="H73" s="8">
        <f t="shared" si="3"/>
        <v>-1</v>
      </c>
      <c r="I73" s="8">
        <f t="shared" si="4"/>
        <v>85.29</v>
      </c>
    </row>
    <row r="74" spans="1:9" ht="15.75">
      <c r="A74" s="9">
        <v>41741</v>
      </c>
      <c r="B74" s="25" t="s">
        <v>259</v>
      </c>
      <c r="C74" s="25">
        <v>2.2999999999999998</v>
      </c>
      <c r="D74" s="25" t="s">
        <v>403</v>
      </c>
      <c r="E74" s="19" t="s">
        <v>404</v>
      </c>
      <c r="F74" s="24">
        <v>0</v>
      </c>
      <c r="H74" s="8">
        <f t="shared" si="3"/>
        <v>-1</v>
      </c>
      <c r="I74" s="8">
        <f t="shared" si="4"/>
        <v>84.29</v>
      </c>
    </row>
    <row r="75" spans="1:9" ht="15.75">
      <c r="B75" s="25" t="s">
        <v>298</v>
      </c>
      <c r="C75" s="25">
        <v>3.3</v>
      </c>
      <c r="D75" s="25" t="s">
        <v>48</v>
      </c>
      <c r="E75" s="25" t="s">
        <v>405</v>
      </c>
      <c r="F75" s="24">
        <v>1</v>
      </c>
      <c r="G75" s="8">
        <v>10.24</v>
      </c>
      <c r="H75" s="8">
        <f t="shared" si="3"/>
        <v>10.24</v>
      </c>
      <c r="I75" s="8">
        <f t="shared" si="4"/>
        <v>94.53</v>
      </c>
    </row>
    <row r="76" spans="1:9" ht="15.75">
      <c r="B76" s="25" t="s">
        <v>298</v>
      </c>
      <c r="C76" s="25">
        <v>3.25</v>
      </c>
      <c r="D76" s="25" t="s">
        <v>406</v>
      </c>
      <c r="E76" s="25" t="s">
        <v>407</v>
      </c>
      <c r="F76" s="24">
        <v>0</v>
      </c>
      <c r="H76" s="8">
        <v>-2</v>
      </c>
      <c r="I76" s="8">
        <f t="shared" si="4"/>
        <v>92.53</v>
      </c>
    </row>
    <row r="77" spans="1:9" ht="15.75">
      <c r="B77" s="25" t="s">
        <v>298</v>
      </c>
      <c r="C77" s="25">
        <v>4.3499999999999996</v>
      </c>
      <c r="D77" s="25" t="s">
        <v>406</v>
      </c>
      <c r="E77" s="25" t="s">
        <v>408</v>
      </c>
      <c r="F77" s="24">
        <v>0</v>
      </c>
      <c r="H77" s="8">
        <v>-2</v>
      </c>
      <c r="I77" s="8">
        <f t="shared" si="4"/>
        <v>90.53</v>
      </c>
    </row>
    <row r="78" spans="1:9" ht="15.75">
      <c r="B78" s="25" t="s">
        <v>298</v>
      </c>
      <c r="C78" s="25">
        <v>7.2</v>
      </c>
      <c r="D78" s="25" t="s">
        <v>18</v>
      </c>
      <c r="E78" s="19" t="s">
        <v>409</v>
      </c>
      <c r="F78" s="24">
        <v>0</v>
      </c>
      <c r="H78" s="8">
        <f t="shared" si="3"/>
        <v>-1</v>
      </c>
      <c r="I78" s="8">
        <f t="shared" si="4"/>
        <v>89.53</v>
      </c>
    </row>
    <row r="79" spans="1:9" ht="15.75">
      <c r="B79" s="25" t="s">
        <v>19</v>
      </c>
      <c r="C79" s="25">
        <v>6.2</v>
      </c>
      <c r="D79" s="25" t="s">
        <v>18</v>
      </c>
      <c r="E79" s="19" t="s">
        <v>410</v>
      </c>
      <c r="F79" s="24">
        <v>0</v>
      </c>
      <c r="H79" s="8">
        <f t="shared" si="3"/>
        <v>-1</v>
      </c>
      <c r="I79" s="8">
        <f t="shared" si="4"/>
        <v>88.53</v>
      </c>
    </row>
    <row r="80" spans="1:9" ht="15.75">
      <c r="B80" s="25" t="s">
        <v>19</v>
      </c>
      <c r="C80" s="25">
        <v>6.5</v>
      </c>
      <c r="D80" s="25" t="s">
        <v>18</v>
      </c>
      <c r="E80" s="19" t="s">
        <v>411</v>
      </c>
      <c r="F80" s="24">
        <v>0</v>
      </c>
      <c r="H80" s="8">
        <f t="shared" si="3"/>
        <v>-1</v>
      </c>
      <c r="I80" s="8">
        <f t="shared" si="4"/>
        <v>87.53</v>
      </c>
    </row>
    <row r="81" spans="1:9" ht="15.75">
      <c r="B81" s="25" t="s">
        <v>19</v>
      </c>
      <c r="C81" s="25">
        <v>8.1999999999999993</v>
      </c>
      <c r="D81" s="25" t="s">
        <v>18</v>
      </c>
      <c r="E81" s="19" t="s">
        <v>344</v>
      </c>
      <c r="F81" s="24">
        <v>0</v>
      </c>
      <c r="H81" s="8">
        <f t="shared" si="3"/>
        <v>-1</v>
      </c>
      <c r="I81" s="8">
        <f t="shared" si="4"/>
        <v>86.53</v>
      </c>
    </row>
    <row r="82" spans="1:9" ht="15.75">
      <c r="B82" s="25" t="s">
        <v>4</v>
      </c>
      <c r="C82" s="25">
        <v>5.35</v>
      </c>
      <c r="D82" s="25" t="s">
        <v>60</v>
      </c>
      <c r="E82" s="19" t="s">
        <v>412</v>
      </c>
      <c r="F82" s="24">
        <v>0</v>
      </c>
      <c r="H82" s="8">
        <f t="shared" si="3"/>
        <v>-1</v>
      </c>
      <c r="I82" s="8">
        <f t="shared" si="4"/>
        <v>85.53</v>
      </c>
    </row>
    <row r="83" spans="1:9" ht="15.75">
      <c r="B83" s="25" t="s">
        <v>4</v>
      </c>
      <c r="C83" s="25">
        <v>5.25</v>
      </c>
      <c r="D83" s="25" t="s">
        <v>139</v>
      </c>
      <c r="E83" s="19" t="s">
        <v>413</v>
      </c>
      <c r="F83" s="24">
        <v>1</v>
      </c>
      <c r="G83" s="8">
        <v>2.7</v>
      </c>
      <c r="H83" s="8">
        <f t="shared" si="3"/>
        <v>2.7</v>
      </c>
      <c r="I83" s="8">
        <f t="shared" si="4"/>
        <v>88.23</v>
      </c>
    </row>
    <row r="84" spans="1:9" ht="15.75">
      <c r="B84" s="25" t="s">
        <v>414</v>
      </c>
      <c r="C84" s="25">
        <v>2.4</v>
      </c>
      <c r="D84" s="25" t="s">
        <v>60</v>
      </c>
      <c r="E84" s="19" t="s">
        <v>415</v>
      </c>
      <c r="F84" s="24">
        <v>0</v>
      </c>
      <c r="H84" s="8">
        <f t="shared" si="3"/>
        <v>-1</v>
      </c>
      <c r="I84" s="8">
        <f t="shared" si="4"/>
        <v>87.23</v>
      </c>
    </row>
    <row r="85" spans="1:9" ht="15.75">
      <c r="A85" s="9">
        <v>41742</v>
      </c>
      <c r="B85" s="25" t="s">
        <v>259</v>
      </c>
      <c r="C85" s="25">
        <v>2.15</v>
      </c>
      <c r="D85" s="25" t="s">
        <v>260</v>
      </c>
      <c r="E85" s="25" t="s">
        <v>416</v>
      </c>
      <c r="F85" s="24">
        <v>0</v>
      </c>
      <c r="H85" s="8">
        <f t="shared" si="3"/>
        <v>-1</v>
      </c>
      <c r="I85" s="8">
        <f t="shared" si="4"/>
        <v>86.23</v>
      </c>
    </row>
    <row r="86" spans="1:9" ht="15.75">
      <c r="A86" s="9">
        <v>41743</v>
      </c>
      <c r="B86" s="25" t="s">
        <v>417</v>
      </c>
      <c r="C86" s="25">
        <v>5.2</v>
      </c>
      <c r="D86" s="25" t="s">
        <v>391</v>
      </c>
      <c r="E86" s="19" t="s">
        <v>418</v>
      </c>
      <c r="F86" s="24">
        <v>1</v>
      </c>
      <c r="G86" s="8">
        <v>6.44</v>
      </c>
      <c r="H86" s="8">
        <f t="shared" si="3"/>
        <v>6.44</v>
      </c>
      <c r="I86" s="8">
        <f t="shared" si="4"/>
        <v>92.67</v>
      </c>
    </row>
    <row r="87" spans="1:9" ht="15.75">
      <c r="A87" s="9">
        <v>41744</v>
      </c>
      <c r="B87" s="25" t="s">
        <v>152</v>
      </c>
      <c r="C87" s="25">
        <v>5.35</v>
      </c>
      <c r="D87" s="25" t="s">
        <v>13</v>
      </c>
      <c r="E87" s="26" t="s">
        <v>419</v>
      </c>
      <c r="F87" s="24">
        <v>1</v>
      </c>
      <c r="G87" s="8">
        <v>5.13</v>
      </c>
      <c r="H87" s="8">
        <f t="shared" si="3"/>
        <v>5.13</v>
      </c>
      <c r="I87" s="8">
        <f t="shared" si="4"/>
        <v>97.8</v>
      </c>
    </row>
    <row r="88" spans="1:9" ht="15.75">
      <c r="B88" s="25" t="s">
        <v>19</v>
      </c>
      <c r="C88" s="25">
        <v>2.2000000000000002</v>
      </c>
      <c r="D88" s="25" t="s">
        <v>13</v>
      </c>
      <c r="E88" s="19" t="s">
        <v>169</v>
      </c>
      <c r="F88" s="24">
        <v>0</v>
      </c>
      <c r="H88" s="8">
        <f t="shared" si="3"/>
        <v>-1</v>
      </c>
      <c r="I88" s="8">
        <f t="shared" si="4"/>
        <v>96.8</v>
      </c>
    </row>
    <row r="89" spans="1:9" ht="15.75">
      <c r="B89" s="25" t="s">
        <v>19</v>
      </c>
      <c r="C89" s="25">
        <v>3.25</v>
      </c>
      <c r="D89" s="25" t="s">
        <v>13</v>
      </c>
      <c r="E89" s="19" t="s">
        <v>57</v>
      </c>
      <c r="F89" s="24">
        <v>0</v>
      </c>
      <c r="H89" s="8">
        <f t="shared" ref="H89:H98" si="5">IF(F89=1,1*G89,-1)</f>
        <v>-1</v>
      </c>
      <c r="I89" s="8">
        <f t="shared" ref="I89:I98" si="6">+I88+H89</f>
        <v>95.8</v>
      </c>
    </row>
    <row r="90" spans="1:9">
      <c r="B90" s="25" t="s">
        <v>420</v>
      </c>
      <c r="C90" s="25">
        <v>4.3</v>
      </c>
      <c r="D90" s="25" t="s">
        <v>13</v>
      </c>
      <c r="E90" s="19" t="s">
        <v>421</v>
      </c>
      <c r="F90" s="27" t="s">
        <v>432</v>
      </c>
      <c r="H90" s="8">
        <v>0</v>
      </c>
      <c r="I90" s="8">
        <f t="shared" si="6"/>
        <v>95.8</v>
      </c>
    </row>
    <row r="91" spans="1:9" ht="15.75">
      <c r="B91" s="25" t="s">
        <v>4</v>
      </c>
      <c r="C91" s="25">
        <v>5.0999999999999996</v>
      </c>
      <c r="D91" s="25" t="s">
        <v>50</v>
      </c>
      <c r="E91" s="19" t="s">
        <v>422</v>
      </c>
      <c r="F91" s="24">
        <v>0</v>
      </c>
      <c r="H91" s="8">
        <v>-2</v>
      </c>
      <c r="I91" s="8">
        <f t="shared" si="6"/>
        <v>93.8</v>
      </c>
    </row>
    <row r="92" spans="1:9" ht="15.75">
      <c r="A92" s="9">
        <v>41745</v>
      </c>
      <c r="B92" s="19" t="s">
        <v>423</v>
      </c>
      <c r="C92" s="25">
        <v>3.15</v>
      </c>
      <c r="D92" s="25" t="s">
        <v>311</v>
      </c>
      <c r="E92" s="25" t="s">
        <v>424</v>
      </c>
      <c r="F92" s="24">
        <v>0</v>
      </c>
      <c r="H92" s="8">
        <v>-2</v>
      </c>
      <c r="I92" s="8">
        <f t="shared" si="6"/>
        <v>91.8</v>
      </c>
    </row>
    <row r="93" spans="1:9" ht="15.75">
      <c r="B93" s="25" t="s">
        <v>425</v>
      </c>
      <c r="C93" s="25">
        <v>2.4</v>
      </c>
      <c r="D93" s="25" t="s">
        <v>311</v>
      </c>
      <c r="E93" s="25" t="s">
        <v>426</v>
      </c>
      <c r="F93" s="24">
        <v>0</v>
      </c>
      <c r="H93" s="8">
        <v>-2</v>
      </c>
      <c r="I93" s="8">
        <f t="shared" si="6"/>
        <v>89.8</v>
      </c>
    </row>
    <row r="94" spans="1:9" ht="15.75">
      <c r="B94" s="25" t="s">
        <v>425</v>
      </c>
      <c r="C94" s="25">
        <v>4.25</v>
      </c>
      <c r="D94" s="25" t="s">
        <v>311</v>
      </c>
      <c r="E94" s="19" t="s">
        <v>427</v>
      </c>
      <c r="F94" s="24">
        <v>0</v>
      </c>
      <c r="H94" s="8">
        <v>-2</v>
      </c>
      <c r="I94" s="8">
        <f t="shared" si="6"/>
        <v>87.8</v>
      </c>
    </row>
    <row r="95" spans="1:9" ht="15.75">
      <c r="B95" s="25" t="s">
        <v>425</v>
      </c>
      <c r="C95" s="25">
        <v>5.3</v>
      </c>
      <c r="D95" s="25" t="s">
        <v>311</v>
      </c>
      <c r="E95" s="19" t="s">
        <v>428</v>
      </c>
      <c r="F95" s="24">
        <v>0</v>
      </c>
      <c r="H95" s="8">
        <v>-2</v>
      </c>
      <c r="I95" s="8">
        <f t="shared" si="6"/>
        <v>85.8</v>
      </c>
    </row>
    <row r="96" spans="1:9" ht="15.75">
      <c r="B96" s="19" t="s">
        <v>429</v>
      </c>
      <c r="C96" s="25">
        <v>2.0499999999999998</v>
      </c>
      <c r="D96" s="25" t="s">
        <v>311</v>
      </c>
      <c r="E96" s="19" t="s">
        <v>430</v>
      </c>
      <c r="F96" s="24">
        <v>1</v>
      </c>
      <c r="G96" s="8">
        <v>1.77</v>
      </c>
      <c r="H96" s="8">
        <f t="shared" si="5"/>
        <v>1.77</v>
      </c>
      <c r="I96" s="8">
        <f t="shared" si="6"/>
        <v>87.57</v>
      </c>
    </row>
    <row r="97" spans="1:9" ht="15.75">
      <c r="B97" s="19" t="s">
        <v>429</v>
      </c>
      <c r="C97" s="25">
        <v>3.15</v>
      </c>
      <c r="D97" s="25" t="s">
        <v>311</v>
      </c>
      <c r="E97" s="25" t="s">
        <v>431</v>
      </c>
      <c r="F97" s="24">
        <v>0</v>
      </c>
      <c r="H97" s="8">
        <v>-2</v>
      </c>
      <c r="I97" s="8">
        <f t="shared" si="6"/>
        <v>85.57</v>
      </c>
    </row>
    <row r="98" spans="1:9" ht="15.75">
      <c r="A98" s="9">
        <v>41746</v>
      </c>
      <c r="B98" s="25" t="s">
        <v>306</v>
      </c>
      <c r="C98" s="25">
        <v>4.4000000000000004</v>
      </c>
      <c r="D98" s="25" t="s">
        <v>433</v>
      </c>
      <c r="E98" s="19" t="s">
        <v>434</v>
      </c>
      <c r="F98" s="24">
        <v>0</v>
      </c>
      <c r="H98" s="8">
        <f t="shared" si="5"/>
        <v>-1</v>
      </c>
      <c r="I98" s="8">
        <f t="shared" si="6"/>
        <v>84.57</v>
      </c>
    </row>
    <row r="99" spans="1:9" ht="15.75">
      <c r="B99" s="19" t="s">
        <v>435</v>
      </c>
      <c r="C99" s="25">
        <v>3.15</v>
      </c>
      <c r="D99" s="25" t="s">
        <v>311</v>
      </c>
      <c r="E99" s="25" t="s">
        <v>436</v>
      </c>
      <c r="F99" s="24">
        <v>0</v>
      </c>
      <c r="H99" s="8">
        <v>-2</v>
      </c>
      <c r="I99" s="8">
        <f t="shared" ref="I99:I159" si="7">+I98+H99</f>
        <v>82.57</v>
      </c>
    </row>
    <row r="100" spans="1:9" ht="15.75">
      <c r="B100" s="19" t="s">
        <v>435</v>
      </c>
      <c r="C100" s="25">
        <v>4.25</v>
      </c>
      <c r="D100" s="25" t="s">
        <v>311</v>
      </c>
      <c r="E100" s="25" t="s">
        <v>437</v>
      </c>
      <c r="F100" s="24">
        <v>0</v>
      </c>
      <c r="H100" s="8">
        <v>-2</v>
      </c>
      <c r="I100" s="8">
        <f t="shared" si="7"/>
        <v>80.569999999999993</v>
      </c>
    </row>
    <row r="101" spans="1:9" ht="15.75">
      <c r="B101" s="25" t="s">
        <v>425</v>
      </c>
      <c r="C101" s="25">
        <v>5</v>
      </c>
      <c r="D101" s="25" t="s">
        <v>311</v>
      </c>
      <c r="E101" s="19" t="s">
        <v>438</v>
      </c>
      <c r="F101" s="24">
        <v>1</v>
      </c>
      <c r="H101" s="8">
        <v>10</v>
      </c>
      <c r="I101" s="8">
        <f t="shared" si="7"/>
        <v>90.57</v>
      </c>
    </row>
    <row r="102" spans="1:9" ht="15.75">
      <c r="B102" s="25" t="s">
        <v>425</v>
      </c>
      <c r="C102" s="25">
        <v>5</v>
      </c>
      <c r="D102" s="25" t="s">
        <v>311</v>
      </c>
      <c r="E102" s="19" t="s">
        <v>439</v>
      </c>
      <c r="F102" s="24">
        <v>0</v>
      </c>
      <c r="H102" s="8">
        <f t="shared" ref="H102:H159" si="8">IF(F102=1,1*G102,-1)</f>
        <v>-1</v>
      </c>
      <c r="I102" s="8">
        <f t="shared" si="7"/>
        <v>89.57</v>
      </c>
    </row>
    <row r="103" spans="1:9" ht="15.75">
      <c r="B103" s="19" t="s">
        <v>429</v>
      </c>
      <c r="C103" s="25">
        <v>3.5</v>
      </c>
      <c r="D103" s="25" t="s">
        <v>311</v>
      </c>
      <c r="E103" s="19" t="s">
        <v>440</v>
      </c>
      <c r="F103" s="24">
        <v>0</v>
      </c>
      <c r="H103" s="8">
        <f t="shared" si="8"/>
        <v>-1</v>
      </c>
      <c r="I103" s="8">
        <f t="shared" si="7"/>
        <v>88.57</v>
      </c>
    </row>
    <row r="104" spans="1:9" ht="15.75">
      <c r="B104" s="19" t="s">
        <v>429</v>
      </c>
      <c r="C104" s="25">
        <v>4.25</v>
      </c>
      <c r="D104" s="25" t="s">
        <v>311</v>
      </c>
      <c r="E104" s="19" t="s">
        <v>441</v>
      </c>
      <c r="F104" s="24">
        <v>0</v>
      </c>
      <c r="H104" s="8">
        <f t="shared" si="8"/>
        <v>-1</v>
      </c>
      <c r="I104" s="8">
        <f t="shared" si="7"/>
        <v>87.57</v>
      </c>
    </row>
    <row r="105" spans="1:9" ht="15.75">
      <c r="A105" s="9">
        <v>41747</v>
      </c>
      <c r="B105" s="25" t="s">
        <v>252</v>
      </c>
      <c r="C105" s="25">
        <v>5.2</v>
      </c>
      <c r="D105" s="25" t="s">
        <v>2</v>
      </c>
      <c r="E105" s="19" t="s">
        <v>442</v>
      </c>
      <c r="F105" s="24">
        <v>0</v>
      </c>
      <c r="H105" s="8">
        <f t="shared" si="8"/>
        <v>-1</v>
      </c>
      <c r="I105" s="8">
        <f t="shared" si="7"/>
        <v>86.57</v>
      </c>
    </row>
    <row r="106" spans="1:9" ht="15.75">
      <c r="B106" s="25" t="s">
        <v>443</v>
      </c>
      <c r="C106" s="25">
        <v>3.15</v>
      </c>
      <c r="D106" s="25" t="s">
        <v>444</v>
      </c>
      <c r="E106" s="19" t="s">
        <v>445</v>
      </c>
      <c r="F106" s="24">
        <v>0</v>
      </c>
      <c r="H106" s="8">
        <f t="shared" si="8"/>
        <v>-1</v>
      </c>
      <c r="I106" s="8">
        <f t="shared" si="7"/>
        <v>85.57</v>
      </c>
    </row>
    <row r="107" spans="1:9" ht="15.75">
      <c r="B107" s="25" t="s">
        <v>394</v>
      </c>
      <c r="C107" s="25">
        <v>4.25</v>
      </c>
      <c r="D107" s="25" t="s">
        <v>444</v>
      </c>
      <c r="E107" s="26" t="s">
        <v>446</v>
      </c>
      <c r="F107" s="24">
        <v>0</v>
      </c>
      <c r="H107" s="8">
        <f t="shared" si="8"/>
        <v>-1</v>
      </c>
      <c r="I107" s="8">
        <f t="shared" si="7"/>
        <v>84.57</v>
      </c>
    </row>
    <row r="108" spans="1:9" ht="15.75">
      <c r="A108" s="9">
        <v>41748</v>
      </c>
      <c r="B108" s="28" t="s">
        <v>259</v>
      </c>
      <c r="C108" s="28">
        <v>2.25</v>
      </c>
      <c r="D108" s="28" t="s">
        <v>447</v>
      </c>
      <c r="E108" s="28" t="s">
        <v>448</v>
      </c>
      <c r="F108" s="24">
        <v>0</v>
      </c>
      <c r="H108" s="8">
        <f>IF(E108=1,1*G108,-1)</f>
        <v>-1</v>
      </c>
      <c r="I108" s="8">
        <f>+I107+H108</f>
        <v>83.57</v>
      </c>
    </row>
    <row r="109" spans="1:9" ht="15.75">
      <c r="A109" s="9">
        <v>41749</v>
      </c>
      <c r="B109" s="25" t="s">
        <v>4</v>
      </c>
      <c r="C109" s="25">
        <v>5.15</v>
      </c>
      <c r="D109" s="25" t="s">
        <v>397</v>
      </c>
      <c r="E109" s="19" t="s">
        <v>449</v>
      </c>
      <c r="F109" s="24">
        <v>1</v>
      </c>
      <c r="G109" s="8">
        <v>1.82</v>
      </c>
      <c r="H109" s="8">
        <f>IF(E109=1,1*G109,-1)</f>
        <v>-1</v>
      </c>
      <c r="I109" s="8">
        <f t="shared" si="7"/>
        <v>82.57</v>
      </c>
    </row>
    <row r="110" spans="1:9" ht="15.75">
      <c r="B110" s="25" t="s">
        <v>4</v>
      </c>
      <c r="C110" s="25">
        <v>5.45</v>
      </c>
      <c r="D110" s="25" t="s">
        <v>397</v>
      </c>
      <c r="E110" s="19" t="s">
        <v>450</v>
      </c>
      <c r="F110" s="24">
        <v>0</v>
      </c>
      <c r="H110" s="8">
        <f>IF(E110=1,1*G110,-1)</f>
        <v>-1</v>
      </c>
      <c r="I110" s="8">
        <f t="shared" si="7"/>
        <v>81.569999999999993</v>
      </c>
    </row>
    <row r="111" spans="1:9" ht="15.75">
      <c r="A111" s="9">
        <v>41750</v>
      </c>
      <c r="B111" s="25" t="s">
        <v>390</v>
      </c>
      <c r="C111" s="25">
        <v>3</v>
      </c>
      <c r="D111" s="25" t="s">
        <v>451</v>
      </c>
      <c r="E111" s="19" t="s">
        <v>452</v>
      </c>
      <c r="F111" s="24">
        <v>0</v>
      </c>
      <c r="H111" s="8">
        <f>IF(E111=1,1*G111,-1)</f>
        <v>-1</v>
      </c>
      <c r="I111" s="8">
        <f>+I110+H111</f>
        <v>80.569999999999993</v>
      </c>
    </row>
    <row r="112" spans="1:9" ht="15.75">
      <c r="B112" s="25" t="s">
        <v>4</v>
      </c>
      <c r="C112" s="25">
        <v>5.25</v>
      </c>
      <c r="D112" s="25" t="s">
        <v>453</v>
      </c>
      <c r="E112" s="19" t="s">
        <v>454</v>
      </c>
      <c r="F112" s="24">
        <v>1</v>
      </c>
      <c r="G112" s="8">
        <v>1</v>
      </c>
      <c r="H112" s="8">
        <f t="shared" si="8"/>
        <v>1</v>
      </c>
      <c r="I112" s="8">
        <f t="shared" si="7"/>
        <v>81.569999999999993</v>
      </c>
    </row>
    <row r="113" spans="1:9" ht="15.75">
      <c r="B113" s="25" t="s">
        <v>4</v>
      </c>
      <c r="C113" s="25">
        <v>5.25</v>
      </c>
      <c r="D113" s="25" t="s">
        <v>453</v>
      </c>
      <c r="E113" s="19" t="s">
        <v>455</v>
      </c>
      <c r="F113" s="24">
        <v>0</v>
      </c>
      <c r="H113" s="8">
        <f t="shared" si="8"/>
        <v>-1</v>
      </c>
      <c r="I113" s="8">
        <f t="shared" si="7"/>
        <v>80.569999999999993</v>
      </c>
    </row>
    <row r="114" spans="1:9" ht="15.75">
      <c r="A114" s="9">
        <v>41751</v>
      </c>
      <c r="B114" s="25" t="s">
        <v>252</v>
      </c>
      <c r="C114" s="25">
        <v>5.55</v>
      </c>
      <c r="D114" s="25" t="s">
        <v>451</v>
      </c>
      <c r="E114" s="19" t="s">
        <v>456</v>
      </c>
      <c r="F114" s="24">
        <v>0</v>
      </c>
      <c r="H114" s="8">
        <f t="shared" si="8"/>
        <v>-1</v>
      </c>
      <c r="I114" s="8">
        <f t="shared" si="7"/>
        <v>79.569999999999993</v>
      </c>
    </row>
    <row r="115" spans="1:9" ht="15.75">
      <c r="B115" s="25" t="s">
        <v>457</v>
      </c>
      <c r="C115" s="25">
        <v>5.25</v>
      </c>
      <c r="D115" s="25" t="s">
        <v>451</v>
      </c>
      <c r="E115" s="19" t="s">
        <v>458</v>
      </c>
      <c r="F115" s="24">
        <v>1</v>
      </c>
      <c r="G115" s="8">
        <v>8.1999999999999993</v>
      </c>
      <c r="H115" s="8">
        <f t="shared" si="8"/>
        <v>8.1999999999999993</v>
      </c>
      <c r="I115" s="8">
        <f t="shared" si="7"/>
        <v>87.77</v>
      </c>
    </row>
    <row r="116" spans="1:9" ht="15.75">
      <c r="B116" s="25" t="s">
        <v>4</v>
      </c>
      <c r="C116" s="25">
        <v>5.0999999999999996</v>
      </c>
      <c r="D116" s="25" t="s">
        <v>25</v>
      </c>
      <c r="E116" s="19" t="s">
        <v>459</v>
      </c>
      <c r="F116" s="24">
        <v>1</v>
      </c>
      <c r="G116" s="8">
        <v>10</v>
      </c>
      <c r="H116" s="8">
        <f t="shared" si="8"/>
        <v>10</v>
      </c>
      <c r="I116" s="8">
        <f t="shared" si="7"/>
        <v>97.77</v>
      </c>
    </row>
    <row r="117" spans="1:9" ht="15.75">
      <c r="B117" s="25" t="s">
        <v>4</v>
      </c>
      <c r="C117" s="25">
        <v>5.2</v>
      </c>
      <c r="D117" s="25" t="s">
        <v>6</v>
      </c>
      <c r="E117" s="19" t="s">
        <v>460</v>
      </c>
      <c r="F117" s="24">
        <v>1</v>
      </c>
      <c r="G117" s="8">
        <v>4.0999999999999996</v>
      </c>
      <c r="H117" s="8">
        <f t="shared" si="8"/>
        <v>4.0999999999999996</v>
      </c>
      <c r="I117" s="8">
        <f t="shared" si="7"/>
        <v>101.86999999999999</v>
      </c>
    </row>
    <row r="118" spans="1:9" ht="15.75">
      <c r="B118" s="25" t="s">
        <v>4</v>
      </c>
      <c r="C118" s="25">
        <v>5.5</v>
      </c>
      <c r="D118" s="25" t="s">
        <v>6</v>
      </c>
      <c r="E118" s="19" t="s">
        <v>461</v>
      </c>
      <c r="F118" s="24">
        <v>1</v>
      </c>
      <c r="G118" s="8">
        <v>0.79</v>
      </c>
      <c r="H118" s="8">
        <f t="shared" si="8"/>
        <v>0.79</v>
      </c>
      <c r="I118" s="8">
        <f t="shared" si="7"/>
        <v>102.66</v>
      </c>
    </row>
    <row r="119" spans="1:9" ht="15.75">
      <c r="B119" s="25" t="s">
        <v>4</v>
      </c>
      <c r="C119" s="25">
        <v>5.5</v>
      </c>
      <c r="D119" s="25" t="s">
        <v>6</v>
      </c>
      <c r="E119" s="19" t="s">
        <v>462</v>
      </c>
      <c r="F119" s="24">
        <v>0</v>
      </c>
      <c r="H119" s="8">
        <f t="shared" si="8"/>
        <v>-1</v>
      </c>
      <c r="I119" s="8">
        <f t="shared" si="7"/>
        <v>101.66</v>
      </c>
    </row>
    <row r="120" spans="1:9">
      <c r="A120" s="9">
        <v>41752</v>
      </c>
      <c r="B120" s="25" t="s">
        <v>298</v>
      </c>
      <c r="C120" s="25">
        <v>3.4</v>
      </c>
      <c r="D120" s="25" t="s">
        <v>137</v>
      </c>
      <c r="E120" s="19" t="s">
        <v>409</v>
      </c>
      <c r="F120" s="8">
        <v>0</v>
      </c>
      <c r="H120" s="8">
        <f t="shared" si="8"/>
        <v>-1</v>
      </c>
      <c r="I120" s="8">
        <f t="shared" si="7"/>
        <v>100.66</v>
      </c>
    </row>
    <row r="121" spans="1:9">
      <c r="B121" s="25" t="s">
        <v>463</v>
      </c>
      <c r="C121" s="25">
        <v>1.3</v>
      </c>
      <c r="D121" s="25" t="s">
        <v>137</v>
      </c>
      <c r="E121" s="19" t="s">
        <v>464</v>
      </c>
      <c r="F121" s="8">
        <v>0</v>
      </c>
      <c r="H121" s="8">
        <f t="shared" si="8"/>
        <v>-1</v>
      </c>
      <c r="I121" s="8">
        <f t="shared" si="7"/>
        <v>99.66</v>
      </c>
    </row>
    <row r="122" spans="1:9" ht="15.75">
      <c r="A122" s="9">
        <v>41753</v>
      </c>
      <c r="B122" s="25" t="s">
        <v>298</v>
      </c>
      <c r="C122" s="25">
        <v>6.15</v>
      </c>
      <c r="D122" s="25" t="s">
        <v>465</v>
      </c>
      <c r="E122" s="19" t="s">
        <v>466</v>
      </c>
      <c r="F122" s="24">
        <v>0</v>
      </c>
      <c r="H122" s="8">
        <f t="shared" si="8"/>
        <v>-1</v>
      </c>
      <c r="I122" s="8">
        <f t="shared" si="7"/>
        <v>98.66</v>
      </c>
    </row>
    <row r="123" spans="1:9">
      <c r="A123" s="9">
        <v>41755</v>
      </c>
      <c r="B123" s="25" t="s">
        <v>394</v>
      </c>
      <c r="C123" s="25">
        <v>4.55</v>
      </c>
      <c r="D123" s="25" t="s">
        <v>37</v>
      </c>
      <c r="E123" s="19" t="s">
        <v>467</v>
      </c>
      <c r="F123" s="29">
        <v>0</v>
      </c>
      <c r="H123" s="8">
        <f t="shared" si="8"/>
        <v>-1</v>
      </c>
      <c r="I123" s="8">
        <f t="shared" si="7"/>
        <v>97.66</v>
      </c>
    </row>
    <row r="124" spans="1:9">
      <c r="B124" s="25" t="s">
        <v>443</v>
      </c>
      <c r="C124" s="25">
        <v>7.35</v>
      </c>
      <c r="D124" s="25" t="s">
        <v>37</v>
      </c>
      <c r="E124" s="19" t="s">
        <v>468</v>
      </c>
      <c r="F124" s="29">
        <v>0</v>
      </c>
      <c r="H124" s="8">
        <v>-2</v>
      </c>
      <c r="I124" s="8">
        <f t="shared" si="7"/>
        <v>95.66</v>
      </c>
    </row>
    <row r="125" spans="1:9">
      <c r="B125" s="25" t="s">
        <v>394</v>
      </c>
      <c r="C125" s="25">
        <v>8.0500000000000007</v>
      </c>
      <c r="D125" s="25" t="s">
        <v>37</v>
      </c>
      <c r="E125" s="19" t="s">
        <v>469</v>
      </c>
      <c r="F125" s="29">
        <v>0</v>
      </c>
      <c r="H125" s="8">
        <v>-2</v>
      </c>
      <c r="I125" s="8">
        <f t="shared" si="7"/>
        <v>93.66</v>
      </c>
    </row>
    <row r="126" spans="1:9">
      <c r="B126" s="25" t="s">
        <v>457</v>
      </c>
      <c r="C126" s="25">
        <v>2</v>
      </c>
      <c r="D126" s="25" t="s">
        <v>72</v>
      </c>
      <c r="E126" s="19" t="s">
        <v>470</v>
      </c>
      <c r="F126" s="29">
        <v>0</v>
      </c>
      <c r="H126" s="8">
        <f t="shared" si="8"/>
        <v>-1</v>
      </c>
      <c r="I126" s="8">
        <f t="shared" si="7"/>
        <v>92.66</v>
      </c>
    </row>
    <row r="127" spans="1:9">
      <c r="B127" s="25" t="s">
        <v>457</v>
      </c>
      <c r="C127" s="25">
        <v>3.05</v>
      </c>
      <c r="D127" s="25" t="s">
        <v>72</v>
      </c>
      <c r="E127" s="19" t="s">
        <v>471</v>
      </c>
      <c r="F127" s="29">
        <v>0</v>
      </c>
      <c r="H127" s="8">
        <f t="shared" si="8"/>
        <v>-1</v>
      </c>
      <c r="I127" s="8">
        <f t="shared" si="7"/>
        <v>91.66</v>
      </c>
    </row>
    <row r="128" spans="1:9">
      <c r="A128" s="9">
        <v>41756</v>
      </c>
      <c r="B128" s="25" t="s">
        <v>19</v>
      </c>
      <c r="C128" s="25">
        <v>3.15</v>
      </c>
      <c r="D128" s="25" t="s">
        <v>15</v>
      </c>
      <c r="E128" s="19" t="s">
        <v>472</v>
      </c>
      <c r="F128" s="30">
        <v>0</v>
      </c>
      <c r="H128" s="8">
        <f t="shared" si="8"/>
        <v>-1</v>
      </c>
      <c r="I128" s="8">
        <f t="shared" si="7"/>
        <v>90.66</v>
      </c>
    </row>
    <row r="129" spans="1:9">
      <c r="B129" s="25" t="s">
        <v>19</v>
      </c>
      <c r="C129" s="25">
        <v>5.45</v>
      </c>
      <c r="D129" s="25" t="s">
        <v>15</v>
      </c>
      <c r="E129" s="19" t="s">
        <v>473</v>
      </c>
      <c r="F129" s="30">
        <v>0</v>
      </c>
      <c r="H129" s="8">
        <f t="shared" si="8"/>
        <v>-1</v>
      </c>
      <c r="I129" s="8">
        <f t="shared" si="7"/>
        <v>89.66</v>
      </c>
    </row>
    <row r="130" spans="1:9">
      <c r="A130" s="9">
        <v>41757</v>
      </c>
      <c r="B130" s="25" t="s">
        <v>474</v>
      </c>
      <c r="C130" s="25">
        <v>6.25</v>
      </c>
      <c r="D130" s="25" t="s">
        <v>44</v>
      </c>
      <c r="E130" s="19" t="s">
        <v>475</v>
      </c>
      <c r="F130" s="30">
        <v>0</v>
      </c>
      <c r="H130" s="8">
        <f t="shared" si="8"/>
        <v>-1</v>
      </c>
      <c r="I130" s="8">
        <f t="shared" si="7"/>
        <v>88.66</v>
      </c>
    </row>
    <row r="131" spans="1:9">
      <c r="B131" s="25" t="s">
        <v>152</v>
      </c>
      <c r="C131" s="25">
        <v>6.15</v>
      </c>
      <c r="D131" s="25" t="s">
        <v>13</v>
      </c>
      <c r="E131" s="19" t="s">
        <v>497</v>
      </c>
      <c r="F131" s="30">
        <v>0</v>
      </c>
      <c r="H131" s="8">
        <v>-1</v>
      </c>
      <c r="I131" s="8">
        <f t="shared" si="7"/>
        <v>87.66</v>
      </c>
    </row>
    <row r="132" spans="1:9">
      <c r="B132" s="25" t="s">
        <v>19</v>
      </c>
      <c r="C132" s="25">
        <v>8.15</v>
      </c>
      <c r="D132" s="25" t="s">
        <v>13</v>
      </c>
      <c r="E132" s="19" t="s">
        <v>476</v>
      </c>
      <c r="F132" s="30">
        <v>0</v>
      </c>
      <c r="H132" s="8">
        <f t="shared" si="8"/>
        <v>-1</v>
      </c>
      <c r="I132" s="8">
        <f t="shared" si="7"/>
        <v>86.66</v>
      </c>
    </row>
    <row r="133" spans="1:9">
      <c r="B133" s="25" t="s">
        <v>19</v>
      </c>
      <c r="C133" s="25">
        <v>2.2000000000000002</v>
      </c>
      <c r="D133" s="25" t="s">
        <v>18</v>
      </c>
      <c r="E133" s="26" t="s">
        <v>477</v>
      </c>
      <c r="F133" s="30">
        <v>1</v>
      </c>
      <c r="G133" s="8">
        <v>0.78</v>
      </c>
      <c r="H133" s="8">
        <f t="shared" si="8"/>
        <v>0.78</v>
      </c>
      <c r="I133" s="8">
        <f t="shared" si="7"/>
        <v>87.44</v>
      </c>
    </row>
    <row r="134" spans="1:9">
      <c r="B134" s="25" t="s">
        <v>420</v>
      </c>
      <c r="C134" s="25">
        <v>6.15</v>
      </c>
      <c r="D134" s="25" t="s">
        <v>13</v>
      </c>
      <c r="E134" s="26" t="s">
        <v>478</v>
      </c>
      <c r="F134" s="30">
        <v>1</v>
      </c>
      <c r="G134" s="8">
        <v>2.96</v>
      </c>
      <c r="H134" s="8">
        <f t="shared" si="8"/>
        <v>2.96</v>
      </c>
      <c r="I134" s="8">
        <f t="shared" si="7"/>
        <v>90.399999999999991</v>
      </c>
    </row>
    <row r="135" spans="1:9">
      <c r="A135" s="9">
        <v>41758</v>
      </c>
      <c r="B135" s="25" t="s">
        <v>479</v>
      </c>
      <c r="C135" s="25">
        <v>4.2</v>
      </c>
      <c r="D135" s="25" t="s">
        <v>480</v>
      </c>
      <c r="E135" s="19" t="s">
        <v>481</v>
      </c>
      <c r="F135" s="30">
        <v>0</v>
      </c>
      <c r="H135" s="8">
        <f t="shared" si="8"/>
        <v>-1</v>
      </c>
      <c r="I135" s="8">
        <f t="shared" si="7"/>
        <v>89.399999999999991</v>
      </c>
    </row>
    <row r="136" spans="1:9">
      <c r="B136" s="25" t="s">
        <v>479</v>
      </c>
      <c r="C136" s="25">
        <v>5.3</v>
      </c>
      <c r="D136" s="25" t="s">
        <v>480</v>
      </c>
      <c r="E136" s="25" t="s">
        <v>482</v>
      </c>
      <c r="F136" s="31" t="s">
        <v>498</v>
      </c>
      <c r="H136" s="8">
        <v>0</v>
      </c>
      <c r="I136" s="8">
        <f t="shared" si="7"/>
        <v>89.399999999999991</v>
      </c>
    </row>
    <row r="137" spans="1:9">
      <c r="B137" s="25" t="s">
        <v>479</v>
      </c>
      <c r="C137" s="25">
        <v>5.3</v>
      </c>
      <c r="D137" s="25" t="s">
        <v>480</v>
      </c>
      <c r="E137" s="19" t="s">
        <v>483</v>
      </c>
      <c r="F137" s="32">
        <v>0</v>
      </c>
      <c r="H137" s="8">
        <f t="shared" si="8"/>
        <v>-1</v>
      </c>
      <c r="I137" s="8">
        <f t="shared" si="7"/>
        <v>88.399999999999991</v>
      </c>
    </row>
    <row r="138" spans="1:9">
      <c r="B138" s="25" t="s">
        <v>298</v>
      </c>
      <c r="C138" s="25">
        <v>7.5</v>
      </c>
      <c r="D138" s="25" t="s">
        <v>465</v>
      </c>
      <c r="E138" s="19" t="s">
        <v>484</v>
      </c>
      <c r="F138" s="32">
        <v>0</v>
      </c>
      <c r="H138" s="8">
        <f t="shared" si="8"/>
        <v>-1</v>
      </c>
      <c r="I138" s="8">
        <f t="shared" si="7"/>
        <v>87.399999999999991</v>
      </c>
    </row>
    <row r="139" spans="1:9">
      <c r="B139" s="25" t="s">
        <v>443</v>
      </c>
      <c r="C139" s="25">
        <v>4.4000000000000004</v>
      </c>
      <c r="D139" s="25" t="s">
        <v>451</v>
      </c>
      <c r="E139" s="19" t="s">
        <v>485</v>
      </c>
      <c r="F139" s="32">
        <v>0</v>
      </c>
      <c r="H139" s="8">
        <f t="shared" si="8"/>
        <v>-1</v>
      </c>
      <c r="I139" s="8">
        <f t="shared" si="7"/>
        <v>86.399999999999991</v>
      </c>
    </row>
    <row r="140" spans="1:9">
      <c r="B140" s="25" t="s">
        <v>19</v>
      </c>
      <c r="C140" s="25">
        <v>5</v>
      </c>
      <c r="D140" s="25" t="s">
        <v>2</v>
      </c>
      <c r="E140" s="19" t="s">
        <v>486</v>
      </c>
      <c r="F140" s="32">
        <v>0</v>
      </c>
      <c r="H140" s="8">
        <f t="shared" si="8"/>
        <v>-1</v>
      </c>
      <c r="I140" s="8">
        <f t="shared" si="7"/>
        <v>85.399999999999991</v>
      </c>
    </row>
    <row r="141" spans="1:9">
      <c r="B141" s="25" t="s">
        <v>487</v>
      </c>
      <c r="C141" s="25">
        <v>9.0500000000000007</v>
      </c>
      <c r="D141" s="25" t="s">
        <v>18</v>
      </c>
      <c r="E141" s="19" t="s">
        <v>488</v>
      </c>
      <c r="F141" s="32">
        <v>0</v>
      </c>
      <c r="H141" s="8">
        <f t="shared" si="8"/>
        <v>-1</v>
      </c>
      <c r="I141" s="8">
        <f t="shared" si="7"/>
        <v>84.399999999999991</v>
      </c>
    </row>
    <row r="142" spans="1:9">
      <c r="A142" s="9">
        <v>41759</v>
      </c>
      <c r="B142" s="25" t="s">
        <v>489</v>
      </c>
      <c r="C142" s="25">
        <v>6.05</v>
      </c>
      <c r="D142" s="25" t="s">
        <v>480</v>
      </c>
      <c r="E142" s="25" t="s">
        <v>490</v>
      </c>
      <c r="F142" s="32">
        <v>0</v>
      </c>
      <c r="H142" s="8">
        <f t="shared" si="8"/>
        <v>-1</v>
      </c>
      <c r="I142" s="8">
        <f t="shared" si="7"/>
        <v>83.399999999999991</v>
      </c>
    </row>
    <row r="143" spans="1:9">
      <c r="B143" s="25" t="s">
        <v>489</v>
      </c>
      <c r="C143" s="25">
        <v>6.05</v>
      </c>
      <c r="D143" s="25" t="s">
        <v>480</v>
      </c>
      <c r="E143" s="25" t="s">
        <v>491</v>
      </c>
      <c r="F143" s="32">
        <v>1</v>
      </c>
      <c r="G143" s="8">
        <v>5.47</v>
      </c>
      <c r="H143" s="8">
        <f t="shared" si="8"/>
        <v>5.47</v>
      </c>
      <c r="I143" s="8">
        <f t="shared" si="7"/>
        <v>88.86999999999999</v>
      </c>
    </row>
    <row r="144" spans="1:9">
      <c r="B144" s="25" t="s">
        <v>492</v>
      </c>
      <c r="C144" s="25">
        <v>6.05</v>
      </c>
      <c r="D144" s="25" t="s">
        <v>480</v>
      </c>
      <c r="E144" s="25" t="s">
        <v>493</v>
      </c>
      <c r="F144" s="32">
        <v>0</v>
      </c>
      <c r="H144" s="8">
        <f t="shared" si="8"/>
        <v>-1</v>
      </c>
      <c r="I144" s="8">
        <f t="shared" si="7"/>
        <v>87.86999999999999</v>
      </c>
    </row>
    <row r="145" spans="2:9">
      <c r="B145" s="25" t="s">
        <v>492</v>
      </c>
      <c r="C145" s="25">
        <v>4.2</v>
      </c>
      <c r="D145" s="25" t="s">
        <v>480</v>
      </c>
      <c r="E145" s="25" t="s">
        <v>494</v>
      </c>
      <c r="F145" s="32">
        <v>0</v>
      </c>
      <c r="H145" s="8">
        <f t="shared" si="8"/>
        <v>-1</v>
      </c>
      <c r="I145" s="8">
        <f t="shared" si="7"/>
        <v>86.86999999999999</v>
      </c>
    </row>
    <row r="146" spans="2:9">
      <c r="B146" s="25" t="s">
        <v>298</v>
      </c>
      <c r="C146" s="25">
        <v>3.2</v>
      </c>
      <c r="D146" s="25" t="s">
        <v>395</v>
      </c>
      <c r="E146" s="25" t="s">
        <v>495</v>
      </c>
      <c r="F146" s="32">
        <v>0</v>
      </c>
      <c r="H146" s="8">
        <f t="shared" si="8"/>
        <v>-1</v>
      </c>
      <c r="I146" s="8">
        <f t="shared" si="7"/>
        <v>85.86999999999999</v>
      </c>
    </row>
    <row r="147" spans="2:9">
      <c r="B147" s="25" t="s">
        <v>145</v>
      </c>
      <c r="C147" s="25">
        <v>1.5</v>
      </c>
      <c r="D147" s="25" t="s">
        <v>13</v>
      </c>
      <c r="E147" s="19" t="s">
        <v>496</v>
      </c>
      <c r="F147" s="32">
        <v>0</v>
      </c>
      <c r="H147" s="8">
        <f t="shared" si="8"/>
        <v>-1</v>
      </c>
      <c r="I147" s="8">
        <f t="shared" si="7"/>
        <v>84.86999999999999</v>
      </c>
    </row>
    <row r="148" spans="2:9">
      <c r="H148" s="8">
        <f t="shared" si="8"/>
        <v>-1</v>
      </c>
      <c r="I148" s="8">
        <f t="shared" si="7"/>
        <v>83.86999999999999</v>
      </c>
    </row>
    <row r="149" spans="2:9">
      <c r="H149" s="8">
        <f t="shared" si="8"/>
        <v>-1</v>
      </c>
      <c r="I149" s="8">
        <f t="shared" si="7"/>
        <v>82.86999999999999</v>
      </c>
    </row>
    <row r="150" spans="2:9">
      <c r="H150" s="8">
        <f t="shared" si="8"/>
        <v>-1</v>
      </c>
      <c r="I150" s="8">
        <f t="shared" si="7"/>
        <v>81.86999999999999</v>
      </c>
    </row>
    <row r="151" spans="2:9">
      <c r="H151" s="8">
        <f t="shared" si="8"/>
        <v>-1</v>
      </c>
      <c r="I151" s="8">
        <f t="shared" si="7"/>
        <v>80.86999999999999</v>
      </c>
    </row>
    <row r="152" spans="2:9">
      <c r="H152" s="8">
        <f t="shared" si="8"/>
        <v>-1</v>
      </c>
      <c r="I152" s="8">
        <f t="shared" si="7"/>
        <v>79.86999999999999</v>
      </c>
    </row>
    <row r="153" spans="2:9">
      <c r="H153" s="8">
        <f t="shared" si="8"/>
        <v>-1</v>
      </c>
      <c r="I153" s="8">
        <f t="shared" si="7"/>
        <v>78.86999999999999</v>
      </c>
    </row>
    <row r="154" spans="2:9">
      <c r="H154" s="8">
        <f t="shared" si="8"/>
        <v>-1</v>
      </c>
      <c r="I154" s="8">
        <f t="shared" si="7"/>
        <v>77.86999999999999</v>
      </c>
    </row>
    <row r="155" spans="2:9">
      <c r="H155" s="8">
        <f t="shared" si="8"/>
        <v>-1</v>
      </c>
      <c r="I155" s="8">
        <f t="shared" si="7"/>
        <v>76.86999999999999</v>
      </c>
    </row>
    <row r="156" spans="2:9">
      <c r="H156" s="8">
        <f t="shared" si="8"/>
        <v>-1</v>
      </c>
      <c r="I156" s="8">
        <f t="shared" si="7"/>
        <v>75.86999999999999</v>
      </c>
    </row>
    <row r="157" spans="2:9">
      <c r="H157" s="8">
        <f t="shared" si="8"/>
        <v>-1</v>
      </c>
      <c r="I157" s="8">
        <f t="shared" si="7"/>
        <v>74.86999999999999</v>
      </c>
    </row>
    <row r="158" spans="2:9">
      <c r="H158" s="8">
        <f t="shared" si="8"/>
        <v>-1</v>
      </c>
      <c r="I158" s="8">
        <f t="shared" si="7"/>
        <v>73.86999999999999</v>
      </c>
    </row>
    <row r="159" spans="2:9">
      <c r="H159" s="8">
        <f t="shared" si="8"/>
        <v>-1</v>
      </c>
      <c r="I159" s="8">
        <f t="shared" si="7"/>
        <v>72.86999999999999</v>
      </c>
    </row>
  </sheetData>
  <hyperlinks>
    <hyperlink ref="C9" r:id="rId1" display="http://www.horseracebase.com/horse-racing-today.php?raceid=16078"/>
    <hyperlink ref="E9" r:id="rId2" display="http://www.horseracebase.com/horses.php?id=283554"/>
    <hyperlink ref="C10" r:id="rId3" display="http://www.horseracebase.com/horse-racing-today.php?raceid=16087"/>
    <hyperlink ref="E10" r:id="rId4" display="http://www.horseracebase.com/horses.php?id=261620"/>
    <hyperlink ref="C11" r:id="rId5" display="http://www.horseracebase.com/horse-racing-today.php?raceid=16084"/>
    <hyperlink ref="E11" r:id="rId6" display="http://www.horseracebase.com/horses.php?id=283040"/>
    <hyperlink ref="C12" r:id="rId7" display="http://www.horseracebase.com/horse-racing-today.php?raceid=16091"/>
    <hyperlink ref="E12" r:id="rId8" display="http://www.horseracebase.com/horses.php?id=283881"/>
    <hyperlink ref="C13" r:id="rId9" display="http://www.horseracebase.com/horse-racing-today.php?raceid=16104"/>
    <hyperlink ref="E13" r:id="rId10" display="http://www.horseracebase.com/horses.php?id=291881"/>
    <hyperlink ref="C14" r:id="rId11" display="http://www.horseracebase.com/horse-racing-today.php?raceid=16100"/>
    <hyperlink ref="C15" r:id="rId12" display="http://www.horseracebase.com/horse-racing-today.php?raceid=16100"/>
    <hyperlink ref="C16" r:id="rId13" display="http://www.horseracebase.com/horse-racing-today.php?raceid=16101"/>
    <hyperlink ref="E16" r:id="rId14" display="http://www.horseracebase.com/horses.php?id=273084"/>
    <hyperlink ref="C17" r:id="rId15" display="http://www.horseracebase.com/horse-racing-today.php?raceid=16102"/>
    <hyperlink ref="E17" r:id="rId16" display="http://www.horseracebase.com/horses.php?id=283597"/>
    <hyperlink ref="C18" r:id="rId17" display="http://www.horseracebase.com/horse-racing-today.php?raceid=16117"/>
    <hyperlink ref="E18" r:id="rId18" display="http://www.horseracebase.com/horses.php?id=299900"/>
    <hyperlink ref="C19" r:id="rId19" display="http://www.horseracebase.com/horse-racing-today.php?raceid=16104"/>
    <hyperlink ref="C20" r:id="rId20" display="http://www.horseracebase.com/horse-racing-today.php?raceid=16104"/>
    <hyperlink ref="E20" r:id="rId21" display="http://www.horseracebase.com/horses.php?id=283343"/>
    <hyperlink ref="C21" r:id="rId22" display="http://www.horseracebase.com/horse-racing-today.php?raceid=16105"/>
    <hyperlink ref="E21" r:id="rId23" display="http://www.horseracebase.com/horses.php?id=292442"/>
    <hyperlink ref="C22" r:id="rId24" display="http://www.horseracebase.com/horse-racing-today.php?raceid=16106"/>
    <hyperlink ref="E22" r:id="rId25" display="http://www.horseracebase.com/horses.php?id=274767"/>
    <hyperlink ref="C23" r:id="rId26" display="http://www.horseracebase.com/horse-racing-today.php?raceid=16106"/>
    <hyperlink ref="C24" r:id="rId27" display="http://www.horseracebase.com/horse-racing-today.php?raceid=16106"/>
    <hyperlink ref="C25" r:id="rId28" display="http://www.horseracebase.com/horse-racing-today.php?raceid=16134"/>
    <hyperlink ref="E25" r:id="rId29" display="http://www.horseracebase.com/horses.php?id=277830"/>
    <hyperlink ref="C26" r:id="rId30" display="http://www.horseracebase.com/horse-racing-today.php?raceid=16135"/>
    <hyperlink ref="E26" r:id="rId31" display="http://www.horseracebase.com/horses.php?id=296037"/>
    <hyperlink ref="C27" r:id="rId32" display="http://www.horseracebase.com/horse-racing-today.php?raceid=16136"/>
    <hyperlink ref="E27" r:id="rId33" display="http://www.horseracebase.com/horses.php?id=284441"/>
    <hyperlink ref="C28" r:id="rId34" display="http://www.horseracebase.com/horse-racing-today.php?raceid=16136"/>
    <hyperlink ref="E28" r:id="rId35" display="http://www.horseracebase.com/horses.php?id=292574"/>
    <hyperlink ref="C29" r:id="rId36" display="http://www.horseracebase.com/horse-racing-today.php?raceid=16137"/>
    <hyperlink ref="C30" r:id="rId37" display="http://www.horseracebase.com/horse-racing-today.php?raceid=16137"/>
    <hyperlink ref="E30" r:id="rId38" display="http://www.horseracebase.com/horses.php?id=283919"/>
    <hyperlink ref="C31" r:id="rId39" display="http://www.horseracebase.com/horse-racing-today.php?raceid=16138"/>
    <hyperlink ref="C32" r:id="rId40" display="http://www.horseracebase.com/horse-racing-today.php?raceid=16138"/>
    <hyperlink ref="C33" r:id="rId41" display="http://www.horseracebase.com/horse-racing-today.php?raceid=16138"/>
    <hyperlink ref="C34" r:id="rId42" display="http://www.horseracebase.com/horse-racing-today.php?raceid=16138"/>
    <hyperlink ref="C35" r:id="rId43" display="http://www.horseracebase.com/horse-racing-today.php?raceid=16138"/>
    <hyperlink ref="C36" r:id="rId44" display="http://www.horseracebase.com/horse-racing-today.php?raceid=16139"/>
    <hyperlink ref="C37" r:id="rId45" display="http://www.horseracebase.com/horse-racing-today.php?raceid=16140"/>
    <hyperlink ref="C38" r:id="rId46" display="http://www.horseracebase.com/horse-racing-today.php?raceid=16140"/>
    <hyperlink ref="C39" r:id="rId47" display="http://www.horseracebase.com/horse-racing-today.php?raceid=16140"/>
    <hyperlink ref="C40" r:id="rId48" display="http://www.horseracebase.com/horse-racing-today.php?raceid=16141"/>
    <hyperlink ref="C41" r:id="rId49" display="http://www.horseracebase.com/horse-racing-today.php?raceid=16141"/>
    <hyperlink ref="E41" r:id="rId50" display="http://www.horseracebase.com/horses.php?id=295677"/>
    <hyperlink ref="C42" r:id="rId51" display="http://www.horseracebase.com/horse-racing-today.php?raceid=16165"/>
    <hyperlink ref="E42" r:id="rId52" display="http://www.horseracebase.com/horses.php?id=291129"/>
    <hyperlink ref="C61" r:id="rId53" display="http://www.horseracebase.com/horse-racing-today.php?raceid=16243"/>
    <hyperlink ref="E61" r:id="rId54" display="http://www.horseracebase.com/horses.php?id=303490"/>
    <hyperlink ref="C62" r:id="rId55" display="http://www.horseracebase.com/horse-racing-today.php?raceid=16236"/>
    <hyperlink ref="E62" r:id="rId56" display="http://www.horseracebase.com/horses.php?id=303486"/>
    <hyperlink ref="C63" r:id="rId57" display="http://www.horseracebase.com/horse-racing-today.php?raceid=16263"/>
    <hyperlink ref="E63" r:id="rId58" display="http://www.horseracebase.com/horses.php?id=302331"/>
    <hyperlink ref="C64" r:id="rId59" display="http://www.horseracebase.com/horse-racing-today.php?raceid=16282"/>
    <hyperlink ref="E64" r:id="rId60" display="http://www.horseracebase.com/horses.php?id=303375"/>
    <hyperlink ref="C65" r:id="rId61" display="http://www.horseracebase.com/horse-racing-today.php?raceid=16285"/>
    <hyperlink ref="E65" r:id="rId62" display="http://www.horseracebase.com/horses.php?id=297342"/>
    <hyperlink ref="C66" r:id="rId63" display="http://www.horseracebase.com/horse-racing-today.php?raceid=16278"/>
    <hyperlink ref="E66" r:id="rId64" display="http://www.horseracebase.com/horses.php?id=289789"/>
    <hyperlink ref="C67" r:id="rId65" display="http://www.horseracebase.com/horse-racing-today.php?raceid=16286"/>
    <hyperlink ref="E67" r:id="rId66" display="http://www.horseracebase.com/horses.php?id=145174"/>
    <hyperlink ref="C68" r:id="rId67" display="http://www.horseracebase.com/horse-racing-today.php?raceid=16361"/>
    <hyperlink ref="E68" r:id="rId68" display="http://www.horseracebase.com/horses.php?id=301518"/>
    <hyperlink ref="C69" r:id="rId69" display="http://www.horseracebase.com/horse-racing-today.php?raceid=16353"/>
    <hyperlink ref="E69" r:id="rId70" display="http://www.horseracebase.com/horses.php?id=303583"/>
    <hyperlink ref="C70" r:id="rId71" display="http://www.horseracebase.com/horse-racing-today.php?raceid=16330"/>
    <hyperlink ref="E70" r:id="rId72" display="http://www.horseracebase.com/horses.php?id=144983"/>
    <hyperlink ref="C71" r:id="rId73" display="http://www.horseracebase.com/horse-racing-today.php?raceid=16381"/>
    <hyperlink ref="E71" r:id="rId74" display="http://www.horseracebase.com/horses.php?id=277845"/>
    <hyperlink ref="C72" r:id="rId75" display="http://www.horseracebase.com/horse-racing-today.php?raceid=16376"/>
    <hyperlink ref="E72" r:id="rId76" display="http://www.horseracebase.com/horses.php?id=303637"/>
    <hyperlink ref="C73" r:id="rId77" display="http://www.horseracebase.com/horse-racing-today.php?raceid=16393"/>
    <hyperlink ref="E73" r:id="rId78" display="http://www.horseracebase.com/horses.php?id=291129"/>
    <hyperlink ref="E74" r:id="rId79" display="http://www.horseracebase.com/horses.php?id=303688"/>
    <hyperlink ref="E78" r:id="rId80" display="http://www.horseracebase.com/horses.php?id=276604"/>
    <hyperlink ref="E79" r:id="rId81" display="http://www.horseracebase.com/horses.php?id=295969"/>
    <hyperlink ref="E80" r:id="rId82" display="http://www.horseracebase.com/horses.php?id=256568"/>
    <hyperlink ref="E81" r:id="rId83" display="http://www.horseracebase.com/horses.php?id=283881"/>
    <hyperlink ref="E82" r:id="rId84" display="http://www.horseracebase.com/horses.php?id=302630"/>
    <hyperlink ref="E83" r:id="rId85" display="http://www.horseracebase.com/horses.php?id=303684"/>
    <hyperlink ref="E84" r:id="rId86" display="http://www.horseracebase.com/horses.php?id=284222"/>
    <hyperlink ref="E86" r:id="rId87" display="http://www.horseracebase.com/horses.php?id=298331"/>
    <hyperlink ref="E88" r:id="rId88" display="http://www.horseracebase.com/horses.php?id=236909"/>
    <hyperlink ref="E89" r:id="rId89" display="http://www.horseracebase.com/horses.php?id=284531"/>
    <hyperlink ref="E90" r:id="rId90" display="http://www.horseracebase.com/horses.php?id=287978"/>
    <hyperlink ref="E91" r:id="rId91" display="http://www.horseracebase.com/horses.php?id=303759"/>
    <hyperlink ref="B92" r:id="rId92" tooltip="View slot 95 system notes" display="http://www.horseracebase.com/horsebase2_notes.php?slot=95"/>
    <hyperlink ref="E94" r:id="rId93" display="http://www.horseracebase.com/horses.php?id=284266"/>
    <hyperlink ref="E95" r:id="rId94" display="http://www.horseracebase.com/horses.php?id=263593"/>
    <hyperlink ref="B96" r:id="rId95" tooltip="View slot 97 system notes" display="http://www.horseracebase.com/horsebase2_notes.php?slot=97"/>
    <hyperlink ref="E96" r:id="rId96" display="http://www.horseracebase.com/horses.php?id=291722"/>
    <hyperlink ref="B97" r:id="rId97" tooltip="View slot 97 system notes" display="http://www.horseracebase.com/horsebase2_notes.php?slot=97"/>
    <hyperlink ref="E98" r:id="rId98" display="http://www.horseracebase.com/horses.php?id=280516"/>
    <hyperlink ref="B99" r:id="rId99" tooltip="View slot 95 system notes" display="http://www.horseracebase.com/horsebase2_notes.php?slot=95"/>
    <hyperlink ref="B100" r:id="rId100" tooltip="View slot 95 system notes" display="http://www.horseracebase.com/horsebase2_notes.php?slot=95"/>
    <hyperlink ref="E101" r:id="rId101" display="http://www.horseracebase.com/horses.php?id=277695"/>
    <hyperlink ref="E102" r:id="rId102" display="http://www.horseracebase.com/horses.php?id=276121"/>
    <hyperlink ref="B103" r:id="rId103" tooltip="View slot 97 system notes" display="http://www.horseracebase.com/horsebase2_notes.php?slot=97"/>
    <hyperlink ref="E103" r:id="rId104" display="http://www.horseracebase.com/horses.php?id=274432"/>
    <hyperlink ref="B104" r:id="rId105" tooltip="View slot 97 system notes" display="http://www.horseracebase.com/horsebase2_notes.php?slot=97"/>
    <hyperlink ref="E104" r:id="rId106" display="http://www.horseracebase.com/horses.php?id=286075"/>
    <hyperlink ref="E105" r:id="rId107" display="http://www.horseracebase.com/horses.php?id=280021"/>
    <hyperlink ref="E106" r:id="rId108" display="http://www.horseracebase.com/horses.php?id=282154"/>
    <hyperlink ref="E109" r:id="rId109" display="http://www.horseracebase.com/horses.php?id=303947"/>
    <hyperlink ref="E110" r:id="rId110" display="http://www.horseracebase.com/horses.php?id=303962"/>
    <hyperlink ref="E111" r:id="rId111" display="http://www.horseracebase.com/horses.php?id=300594"/>
    <hyperlink ref="E112" r:id="rId112" display="http://www.horseracebase.com/horses.php?id=303990"/>
    <hyperlink ref="E113" r:id="rId113" display="http://www.horseracebase.com/horses.php?id=296171"/>
    <hyperlink ref="E114" r:id="rId114" display="http://www.horseracebase.com/horses.php?id=299990"/>
    <hyperlink ref="E115" r:id="rId115" display="http://www.horseracebase.com/horses.php?id=298292"/>
    <hyperlink ref="E116" r:id="rId116" display="http://www.horseracebase.com/horses.php?id=304041"/>
    <hyperlink ref="E117" r:id="rId117" display="http://www.horseracebase.com/horses.php?id=304044"/>
    <hyperlink ref="E118" r:id="rId118" display="http://www.horseracebase.com/horses.php?id=304053"/>
    <hyperlink ref="E119" r:id="rId119" display="http://www.horseracebase.com/horses.php?id=304057"/>
    <hyperlink ref="E120" r:id="rId120" display="http://www.horseracebase.com/horses.php?id=276604"/>
    <hyperlink ref="E121" r:id="rId121" display="http://www.horseracebase.com/horses.php?id=296921"/>
    <hyperlink ref="E122" r:id="rId122" display="http://www.horseracebase.com/horses.php?id=289772"/>
    <hyperlink ref="E123" r:id="rId123" display="http://www.horseracebase.com/horses.php?id=289602"/>
    <hyperlink ref="E124" r:id="rId124" display="http://www.horseracebase.com/horses.php?id=279550"/>
    <hyperlink ref="E125" r:id="rId125" display="http://www.horseracebase.com/horses.php?id=280942"/>
    <hyperlink ref="E126" r:id="rId126" display="http://www.horseracebase.com/horses.php?id=302858"/>
    <hyperlink ref="E127" r:id="rId127" display="http://www.horseracebase.com/horses.php?id=299295"/>
    <hyperlink ref="E128" r:id="rId128" display="http://www.horseracebase.com/horses.php?id=286257"/>
    <hyperlink ref="E129" r:id="rId129" display="http://www.horseracebase.com/horses.php?id=291173"/>
    <hyperlink ref="E130" r:id="rId130" display="http://www.horseracebase.com/horses.php?id=303688"/>
    <hyperlink ref="E131" r:id="rId131" display="http://www.horseracebase.com/horses.php?id=296684"/>
    <hyperlink ref="E132" r:id="rId132" display="http://www.horseracebase.com/horses.php?id=278711"/>
    <hyperlink ref="E135" r:id="rId133" display="http://www.horseracebase.com/horses.php?id=301433"/>
    <hyperlink ref="E137" r:id="rId134" display="http://www.horseracebase.com/horses.php?id=277429"/>
    <hyperlink ref="E138" r:id="rId135" display="http://www.horseracebase.com/horses.php?id=288950"/>
    <hyperlink ref="E139" r:id="rId136" display="http://www.horseracebase.com/horses.php?id=290770"/>
    <hyperlink ref="E140" r:id="rId137" display="http://www.horseracebase.com/horses.php?id=268672"/>
    <hyperlink ref="E141" r:id="rId138" display="http://www.horseracebase.com/horses.php?id=300008"/>
    <hyperlink ref="E147" r:id="rId139" display="http://www.horseracebase.com/horses.php?id=295440"/>
  </hyperlinks>
  <pageMargins left="0.7" right="0.7" top="0.75" bottom="0.75" header="0.3" footer="0.3"/>
  <pageSetup paperSize="9" orientation="portrait" r:id="rId14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57" workbookViewId="0">
      <selection activeCell="H84" sqref="H84"/>
    </sheetView>
  </sheetViews>
  <sheetFormatPr defaultRowHeight="15"/>
  <sheetData>
    <row r="1" spans="1:9">
      <c r="A1" s="8"/>
      <c r="B1" s="8"/>
      <c r="C1" s="8"/>
      <c r="D1" s="8"/>
      <c r="E1" s="8"/>
      <c r="F1" s="8"/>
      <c r="G1" s="8"/>
      <c r="H1" s="8">
        <v>0</v>
      </c>
      <c r="I1" s="8"/>
    </row>
    <row r="2" spans="1:9">
      <c r="A2" s="8" t="s">
        <v>2445</v>
      </c>
      <c r="B2" s="8" t="s">
        <v>3955</v>
      </c>
      <c r="C2" s="8"/>
      <c r="D2" s="8"/>
      <c r="E2" s="8"/>
      <c r="F2" s="111" t="s">
        <v>1179</v>
      </c>
      <c r="G2" s="8">
        <v>-1</v>
      </c>
      <c r="H2" s="8">
        <f>+H1+G2</f>
        <v>-1</v>
      </c>
      <c r="I2" s="8"/>
    </row>
    <row r="3" spans="1:9">
      <c r="A3" s="8" t="s">
        <v>3956</v>
      </c>
      <c r="B3" s="8" t="s">
        <v>3957</v>
      </c>
      <c r="C3" s="8"/>
      <c r="D3" s="8"/>
      <c r="E3" s="8"/>
      <c r="F3" s="111" t="s">
        <v>2105</v>
      </c>
      <c r="G3" s="8">
        <v>1.1499999999999999</v>
      </c>
      <c r="H3" s="8">
        <f t="shared" ref="H3:H66" si="0">+H2+G3</f>
        <v>0.14999999999999991</v>
      </c>
      <c r="I3" s="8"/>
    </row>
    <row r="4" spans="1:9">
      <c r="A4" s="8" t="s">
        <v>3958</v>
      </c>
      <c r="B4" s="8" t="s">
        <v>3959</v>
      </c>
      <c r="C4" s="8"/>
      <c r="D4" s="8"/>
      <c r="E4" s="8"/>
      <c r="F4" s="111" t="s">
        <v>1195</v>
      </c>
      <c r="G4" s="8">
        <v>-1</v>
      </c>
      <c r="H4" s="8">
        <f t="shared" si="0"/>
        <v>-0.85000000000000009</v>
      </c>
      <c r="I4" s="8"/>
    </row>
    <row r="5" spans="1:9">
      <c r="A5" s="8"/>
      <c r="B5" s="8"/>
      <c r="C5" s="8"/>
      <c r="D5" s="8"/>
      <c r="E5" s="8"/>
      <c r="F5" s="8"/>
      <c r="G5" s="8"/>
      <c r="H5" s="8">
        <f t="shared" si="0"/>
        <v>-0.85000000000000009</v>
      </c>
      <c r="I5" s="8"/>
    </row>
    <row r="6" spans="1:9" ht="29.25">
      <c r="A6" s="89" t="s">
        <v>3960</v>
      </c>
      <c r="B6" s="8"/>
      <c r="C6" s="8"/>
      <c r="D6" s="8"/>
      <c r="E6" s="8"/>
      <c r="F6" s="111" t="s">
        <v>1179</v>
      </c>
      <c r="G6" s="8">
        <v>-1</v>
      </c>
      <c r="H6" s="8">
        <f t="shared" si="0"/>
        <v>-1.85</v>
      </c>
      <c r="I6" s="8"/>
    </row>
    <row r="7" spans="1:9">
      <c r="A7" s="82" t="s">
        <v>3961</v>
      </c>
      <c r="B7" s="8"/>
      <c r="C7" s="8"/>
      <c r="D7" s="8"/>
      <c r="E7" s="8"/>
      <c r="F7" s="111" t="s">
        <v>1211</v>
      </c>
      <c r="G7" s="8">
        <v>1.59</v>
      </c>
      <c r="H7" s="8">
        <f t="shared" si="0"/>
        <v>-0.26</v>
      </c>
      <c r="I7" s="8"/>
    </row>
    <row r="8" spans="1:9">
      <c r="A8" s="8"/>
      <c r="B8" s="8"/>
      <c r="C8" s="8"/>
      <c r="D8" s="8"/>
      <c r="E8" s="8"/>
      <c r="F8" s="8"/>
      <c r="G8" s="8"/>
      <c r="H8" s="8">
        <f t="shared" si="0"/>
        <v>-0.26</v>
      </c>
      <c r="I8" s="8"/>
    </row>
    <row r="9" spans="1:9">
      <c r="A9" s="8" t="s">
        <v>2905</v>
      </c>
      <c r="B9" s="8" t="s">
        <v>3962</v>
      </c>
      <c r="C9" s="8"/>
      <c r="D9" s="8"/>
      <c r="E9" s="8"/>
      <c r="F9" s="111" t="s">
        <v>1179</v>
      </c>
      <c r="G9" s="8">
        <v>-1</v>
      </c>
      <c r="H9" s="8">
        <f t="shared" si="0"/>
        <v>-1.26</v>
      </c>
      <c r="I9" s="8"/>
    </row>
    <row r="10" spans="1:9">
      <c r="A10" s="8" t="s">
        <v>3963</v>
      </c>
      <c r="B10" s="8" t="s">
        <v>3964</v>
      </c>
      <c r="C10" s="8"/>
      <c r="D10" s="8"/>
      <c r="E10" s="8"/>
      <c r="F10" s="8" t="s">
        <v>1195</v>
      </c>
      <c r="G10" s="8">
        <v>-1</v>
      </c>
      <c r="H10" s="8">
        <f t="shared" si="0"/>
        <v>-2.2599999999999998</v>
      </c>
      <c r="I10" s="8"/>
    </row>
    <row r="11" spans="1:9">
      <c r="A11" s="8"/>
      <c r="B11" s="8"/>
      <c r="C11" s="8"/>
      <c r="D11" s="8"/>
      <c r="E11" s="8"/>
      <c r="F11" s="8"/>
      <c r="G11" s="8"/>
      <c r="H11" s="8">
        <f t="shared" si="0"/>
        <v>-2.2599999999999998</v>
      </c>
      <c r="I11" s="8"/>
    </row>
    <row r="12" spans="1:9">
      <c r="A12" s="8" t="s">
        <v>3965</v>
      </c>
      <c r="B12" s="8" t="s">
        <v>3966</v>
      </c>
      <c r="C12" s="8"/>
      <c r="D12" s="8"/>
      <c r="E12" s="8"/>
      <c r="F12" s="8" t="s">
        <v>1179</v>
      </c>
      <c r="G12" s="8">
        <v>-1</v>
      </c>
      <c r="H12" s="8">
        <f t="shared" si="0"/>
        <v>-3.26</v>
      </c>
      <c r="I12" s="8"/>
    </row>
    <row r="13" spans="1:9">
      <c r="A13" s="8" t="s">
        <v>3967</v>
      </c>
      <c r="B13" s="8" t="s">
        <v>3968</v>
      </c>
      <c r="C13" s="8"/>
      <c r="D13" s="8"/>
      <c r="E13" s="8"/>
      <c r="F13" s="8" t="s">
        <v>1195</v>
      </c>
      <c r="G13" s="8">
        <v>-1</v>
      </c>
      <c r="H13" s="8">
        <f t="shared" si="0"/>
        <v>-4.26</v>
      </c>
      <c r="I13" s="8"/>
    </row>
    <row r="14" spans="1:9">
      <c r="A14" s="8" t="s">
        <v>1501</v>
      </c>
      <c r="B14" s="8" t="s">
        <v>3969</v>
      </c>
      <c r="C14" s="8"/>
      <c r="D14" s="8"/>
      <c r="E14" s="8"/>
      <c r="F14" s="8" t="s">
        <v>1179</v>
      </c>
      <c r="G14" s="8">
        <v>-1</v>
      </c>
      <c r="H14" s="8">
        <f t="shared" si="0"/>
        <v>-5.26</v>
      </c>
      <c r="I14" s="8"/>
    </row>
    <row r="15" spans="1:9">
      <c r="A15" s="8" t="s">
        <v>3363</v>
      </c>
      <c r="B15" s="8" t="s">
        <v>3970</v>
      </c>
      <c r="C15" s="8"/>
      <c r="D15" s="8"/>
      <c r="E15" s="8"/>
      <c r="F15" s="8" t="s">
        <v>1250</v>
      </c>
      <c r="G15" s="8">
        <v>-1</v>
      </c>
      <c r="H15" s="8">
        <f t="shared" si="0"/>
        <v>-6.26</v>
      </c>
      <c r="I15" s="8"/>
    </row>
    <row r="16" spans="1:9">
      <c r="A16" s="8" t="s">
        <v>1332</v>
      </c>
      <c r="B16" s="8" t="s">
        <v>3971</v>
      </c>
      <c r="C16" s="8"/>
      <c r="D16" s="8"/>
      <c r="E16" s="8"/>
      <c r="F16" s="8" t="s">
        <v>2105</v>
      </c>
      <c r="G16" s="8">
        <v>5.89</v>
      </c>
      <c r="H16" s="8">
        <f t="shared" si="0"/>
        <v>-0.37000000000000011</v>
      </c>
      <c r="I16" s="8"/>
    </row>
    <row r="17" spans="1:9">
      <c r="A17" s="8"/>
      <c r="B17" s="8"/>
      <c r="C17" s="8"/>
      <c r="D17" s="8"/>
      <c r="E17" s="8"/>
      <c r="F17" s="8"/>
      <c r="G17" s="8"/>
      <c r="H17" s="8">
        <f t="shared" si="0"/>
        <v>-0.37000000000000011</v>
      </c>
      <c r="I17" s="8"/>
    </row>
    <row r="18" spans="1:9">
      <c r="A18" s="8" t="s">
        <v>3972</v>
      </c>
      <c r="B18" s="8" t="s">
        <v>3973</v>
      </c>
      <c r="C18" s="8"/>
      <c r="D18" s="8"/>
      <c r="E18" s="8"/>
      <c r="F18" s="8" t="s">
        <v>1250</v>
      </c>
      <c r="G18" s="8">
        <v>-0.11</v>
      </c>
      <c r="H18" s="8">
        <f t="shared" si="0"/>
        <v>-0.48000000000000009</v>
      </c>
      <c r="I18" s="8"/>
    </row>
    <row r="19" spans="1:9">
      <c r="A19" s="8" t="s">
        <v>3974</v>
      </c>
      <c r="B19" s="8" t="s">
        <v>3511</v>
      </c>
      <c r="C19" s="8"/>
      <c r="D19" s="8"/>
      <c r="E19" s="8"/>
      <c r="F19" s="8" t="s">
        <v>1179</v>
      </c>
      <c r="G19" s="8">
        <v>-1</v>
      </c>
      <c r="H19" s="8">
        <f t="shared" si="0"/>
        <v>-1.48</v>
      </c>
      <c r="I19" s="8"/>
    </row>
    <row r="20" spans="1:9">
      <c r="A20" s="8" t="s">
        <v>2926</v>
      </c>
      <c r="B20" s="8" t="s">
        <v>3975</v>
      </c>
      <c r="C20" s="8"/>
      <c r="D20" s="8"/>
      <c r="E20" s="8"/>
      <c r="F20" s="8" t="s">
        <v>1179</v>
      </c>
      <c r="G20" s="8">
        <v>-1</v>
      </c>
      <c r="H20" s="8">
        <f t="shared" si="0"/>
        <v>-2.48</v>
      </c>
      <c r="I20" s="8"/>
    </row>
    <row r="21" spans="1:9">
      <c r="A21" s="8" t="s">
        <v>3209</v>
      </c>
      <c r="B21" s="8" t="s">
        <v>3976</v>
      </c>
      <c r="C21" s="8"/>
      <c r="D21" s="8"/>
      <c r="E21" s="8"/>
      <c r="F21" s="8" t="s">
        <v>1179</v>
      </c>
      <c r="G21" s="8">
        <v>-1</v>
      </c>
      <c r="H21" s="8">
        <f t="shared" si="0"/>
        <v>-3.48</v>
      </c>
      <c r="I21" s="8"/>
    </row>
    <row r="22" spans="1:9">
      <c r="A22" s="8" t="s">
        <v>2426</v>
      </c>
      <c r="B22" s="8" t="s">
        <v>3977</v>
      </c>
      <c r="C22" s="8"/>
      <c r="D22" s="8"/>
      <c r="E22" s="8"/>
      <c r="F22" s="8" t="s">
        <v>2105</v>
      </c>
      <c r="G22" s="8">
        <v>2.2599999999999998</v>
      </c>
      <c r="H22" s="8">
        <f t="shared" si="0"/>
        <v>-1.2200000000000002</v>
      </c>
      <c r="I22" s="8"/>
    </row>
    <row r="23" spans="1:9">
      <c r="A23" s="8" t="s">
        <v>1517</v>
      </c>
      <c r="B23" s="8" t="s">
        <v>3656</v>
      </c>
      <c r="C23" s="8"/>
      <c r="D23" s="8"/>
      <c r="E23" s="8"/>
      <c r="F23" s="8" t="s">
        <v>1179</v>
      </c>
      <c r="G23" s="8">
        <v>-1</v>
      </c>
      <c r="H23" s="8">
        <f t="shared" si="0"/>
        <v>-2.2200000000000002</v>
      </c>
      <c r="I23" s="8"/>
    </row>
    <row r="24" spans="1:9">
      <c r="A24" s="8"/>
      <c r="B24" s="8"/>
      <c r="C24" s="8"/>
      <c r="D24" s="8"/>
      <c r="E24" s="8"/>
      <c r="F24" s="8"/>
      <c r="G24" s="8"/>
      <c r="H24" s="8">
        <f t="shared" si="0"/>
        <v>-2.2200000000000002</v>
      </c>
      <c r="I24" s="8"/>
    </row>
    <row r="25" spans="1:9">
      <c r="A25" s="8" t="s">
        <v>3781</v>
      </c>
      <c r="B25" s="8" t="s">
        <v>3978</v>
      </c>
      <c r="C25" s="8"/>
      <c r="D25" s="8"/>
      <c r="E25" s="8"/>
      <c r="F25" s="8"/>
      <c r="G25" s="8"/>
      <c r="H25" s="8">
        <f t="shared" si="0"/>
        <v>-2.2200000000000002</v>
      </c>
      <c r="I25" s="8"/>
    </row>
    <row r="26" spans="1:9">
      <c r="A26" s="8" t="s">
        <v>3979</v>
      </c>
      <c r="B26" s="8" t="s">
        <v>3980</v>
      </c>
      <c r="C26" s="8"/>
      <c r="D26" s="8"/>
      <c r="E26" s="8"/>
      <c r="F26" s="8"/>
      <c r="G26" s="8"/>
      <c r="H26" s="8">
        <f t="shared" si="0"/>
        <v>-2.2200000000000002</v>
      </c>
      <c r="I26" s="8"/>
    </row>
    <row r="27" spans="1:9">
      <c r="A27" s="8" t="s">
        <v>3981</v>
      </c>
      <c r="B27" s="8" t="s">
        <v>3982</v>
      </c>
      <c r="C27" s="8"/>
      <c r="D27" s="8"/>
      <c r="E27" s="8"/>
      <c r="F27" s="8"/>
      <c r="G27" s="8"/>
      <c r="H27" s="8">
        <f t="shared" si="0"/>
        <v>-2.2200000000000002</v>
      </c>
      <c r="I27" s="8"/>
    </row>
    <row r="28" spans="1:9">
      <c r="A28" s="8"/>
      <c r="B28" s="8"/>
      <c r="C28" s="8"/>
      <c r="D28" s="8"/>
      <c r="E28" s="8"/>
      <c r="F28" s="8"/>
      <c r="G28" s="8"/>
      <c r="H28" s="8">
        <f t="shared" si="0"/>
        <v>-2.2200000000000002</v>
      </c>
      <c r="I28" s="8"/>
    </row>
    <row r="29" spans="1:9">
      <c r="A29" s="8" t="s">
        <v>3983</v>
      </c>
      <c r="B29" s="8" t="s">
        <v>3984</v>
      </c>
      <c r="C29" s="8"/>
      <c r="D29" s="8"/>
      <c r="E29" s="8"/>
      <c r="F29" s="8" t="s">
        <v>498</v>
      </c>
      <c r="G29" s="8">
        <v>0</v>
      </c>
      <c r="H29" s="8">
        <f t="shared" si="0"/>
        <v>-2.2200000000000002</v>
      </c>
      <c r="I29" s="8"/>
    </row>
    <row r="30" spans="1:9">
      <c r="A30" s="8" t="s">
        <v>3985</v>
      </c>
      <c r="B30" s="8" t="s">
        <v>3986</v>
      </c>
      <c r="C30" s="8"/>
      <c r="D30" s="8"/>
      <c r="E30" s="8"/>
      <c r="F30" s="8" t="s">
        <v>1179</v>
      </c>
      <c r="G30" s="8">
        <v>-1</v>
      </c>
      <c r="H30" s="8">
        <f t="shared" si="0"/>
        <v>-3.22</v>
      </c>
      <c r="I30" s="8"/>
    </row>
    <row r="31" spans="1:9">
      <c r="A31" s="8" t="s">
        <v>3987</v>
      </c>
      <c r="B31" s="8" t="s">
        <v>3988</v>
      </c>
      <c r="C31" s="8"/>
      <c r="D31" s="8"/>
      <c r="E31" s="8"/>
      <c r="F31" s="8" t="s">
        <v>2105</v>
      </c>
      <c r="G31" s="8">
        <v>2.48</v>
      </c>
      <c r="H31" s="8">
        <f t="shared" si="0"/>
        <v>-0.74000000000000021</v>
      </c>
      <c r="I31" s="8"/>
    </row>
    <row r="32" spans="1:9">
      <c r="A32" s="8"/>
      <c r="B32" s="8"/>
      <c r="C32" s="8"/>
      <c r="D32" s="8"/>
      <c r="E32" s="8"/>
      <c r="F32" s="8"/>
      <c r="G32" s="8"/>
      <c r="H32" s="8">
        <f t="shared" si="0"/>
        <v>-0.74000000000000021</v>
      </c>
      <c r="I32" s="8"/>
    </row>
    <row r="33" spans="1:9" ht="29.25">
      <c r="A33" s="89" t="s">
        <v>3989</v>
      </c>
      <c r="B33" s="8"/>
      <c r="C33" s="8"/>
      <c r="D33" s="8"/>
      <c r="E33" s="8"/>
      <c r="F33" s="8" t="s">
        <v>1179</v>
      </c>
      <c r="G33" s="8">
        <v>-1</v>
      </c>
      <c r="H33" s="8">
        <f t="shared" si="0"/>
        <v>-1.7400000000000002</v>
      </c>
      <c r="I33" s="8"/>
    </row>
    <row r="34" spans="1:9">
      <c r="A34" s="82" t="s">
        <v>3990</v>
      </c>
      <c r="B34" s="8"/>
      <c r="C34" s="8"/>
      <c r="D34" s="8"/>
      <c r="E34" s="8"/>
      <c r="F34" s="8" t="s">
        <v>1179</v>
      </c>
      <c r="G34" s="8">
        <v>-1</v>
      </c>
      <c r="H34" s="8">
        <f t="shared" si="0"/>
        <v>-2.74</v>
      </c>
      <c r="I34" s="8"/>
    </row>
    <row r="35" spans="1:9">
      <c r="A35" s="82" t="s">
        <v>3991</v>
      </c>
      <c r="B35" s="8"/>
      <c r="C35" s="8"/>
      <c r="D35" s="8"/>
      <c r="E35" s="8"/>
      <c r="F35" s="8" t="s">
        <v>1195</v>
      </c>
      <c r="G35" s="8">
        <v>0.63</v>
      </c>
      <c r="H35" s="8">
        <f t="shared" si="0"/>
        <v>-2.1100000000000003</v>
      </c>
      <c r="I35" s="8"/>
    </row>
    <row r="36" spans="1:9">
      <c r="A36" s="8"/>
      <c r="B36" s="8"/>
      <c r="C36" s="8"/>
      <c r="D36" s="8"/>
      <c r="E36" s="8"/>
      <c r="F36" s="8"/>
      <c r="G36" s="8"/>
      <c r="H36" s="8">
        <f t="shared" si="0"/>
        <v>-2.1100000000000003</v>
      </c>
      <c r="I36" s="8"/>
    </row>
    <row r="37" spans="1:9">
      <c r="A37" s="8" t="s">
        <v>3992</v>
      </c>
      <c r="B37" s="8" t="s">
        <v>3993</v>
      </c>
      <c r="C37" s="8"/>
      <c r="D37" s="8"/>
      <c r="E37" s="8"/>
      <c r="F37" s="8" t="s">
        <v>2105</v>
      </c>
      <c r="G37" s="8">
        <v>5.4</v>
      </c>
      <c r="H37" s="8">
        <f t="shared" si="0"/>
        <v>3.29</v>
      </c>
      <c r="I37" s="8"/>
    </row>
    <row r="38" spans="1:9">
      <c r="A38" s="8" t="s">
        <v>3994</v>
      </c>
      <c r="B38" s="8" t="s">
        <v>3995</v>
      </c>
      <c r="C38" s="8"/>
      <c r="D38" s="8"/>
      <c r="E38" s="8"/>
      <c r="F38" s="8" t="s">
        <v>1195</v>
      </c>
      <c r="G38" s="8">
        <v>0.25</v>
      </c>
      <c r="H38" s="8">
        <f t="shared" si="0"/>
        <v>3.54</v>
      </c>
      <c r="I38" s="8"/>
    </row>
    <row r="39" spans="1:9">
      <c r="A39" s="8"/>
      <c r="B39" s="8"/>
      <c r="C39" s="8"/>
      <c r="D39" s="8"/>
      <c r="E39" s="8"/>
      <c r="F39" s="8"/>
      <c r="G39" s="8"/>
      <c r="H39" s="8">
        <f t="shared" si="0"/>
        <v>3.54</v>
      </c>
      <c r="I39" s="8"/>
    </row>
    <row r="40" spans="1:9">
      <c r="A40" s="8" t="s">
        <v>2233</v>
      </c>
      <c r="B40" s="8" t="s">
        <v>3996</v>
      </c>
      <c r="C40" s="8"/>
      <c r="D40" s="8"/>
      <c r="E40" s="8"/>
      <c r="F40" s="8" t="s">
        <v>2105</v>
      </c>
      <c r="G40" s="8">
        <v>2.06</v>
      </c>
      <c r="H40" s="8">
        <f t="shared" si="0"/>
        <v>5.6</v>
      </c>
      <c r="I40" s="8"/>
    </row>
    <row r="41" spans="1:9">
      <c r="A41" s="8" t="s">
        <v>3997</v>
      </c>
      <c r="B41" s="8" t="s">
        <v>3998</v>
      </c>
      <c r="C41" s="8"/>
      <c r="D41" s="8"/>
      <c r="E41" s="8"/>
      <c r="F41" s="8" t="s">
        <v>1179</v>
      </c>
      <c r="G41" s="8">
        <v>-1</v>
      </c>
      <c r="H41" s="8">
        <f t="shared" si="0"/>
        <v>4.5999999999999996</v>
      </c>
      <c r="I41" s="8"/>
    </row>
    <row r="42" spans="1:9">
      <c r="A42" s="8"/>
      <c r="B42" s="8"/>
      <c r="C42" s="8"/>
      <c r="D42" s="8"/>
      <c r="E42" s="8"/>
      <c r="F42" s="8"/>
      <c r="G42" s="8"/>
      <c r="H42" s="8">
        <f t="shared" si="0"/>
        <v>4.5999999999999996</v>
      </c>
      <c r="I42" s="8"/>
    </row>
    <row r="43" spans="1:9">
      <c r="A43" s="8" t="s">
        <v>3999</v>
      </c>
      <c r="B43" s="8" t="s">
        <v>4000</v>
      </c>
      <c r="C43" s="8"/>
      <c r="D43" s="8"/>
      <c r="E43" s="8"/>
      <c r="F43" s="8" t="s">
        <v>1179</v>
      </c>
      <c r="G43" s="8">
        <v>-1</v>
      </c>
      <c r="H43" s="8">
        <f t="shared" si="0"/>
        <v>3.5999999999999996</v>
      </c>
      <c r="I43" s="8"/>
    </row>
    <row r="44" spans="1:9">
      <c r="A44" s="8"/>
      <c r="B44" s="8"/>
      <c r="C44" s="8"/>
      <c r="D44" s="8"/>
      <c r="E44" s="8"/>
      <c r="F44" s="8"/>
      <c r="G44" s="8"/>
      <c r="H44" s="8">
        <f t="shared" si="0"/>
        <v>3.5999999999999996</v>
      </c>
      <c r="I44" s="8"/>
    </row>
    <row r="45" spans="1:9">
      <c r="A45" s="8"/>
      <c r="B45" s="8"/>
      <c r="C45" s="8"/>
      <c r="D45" s="8"/>
      <c r="E45" s="8"/>
      <c r="F45" s="8"/>
      <c r="G45" s="8"/>
      <c r="H45" s="8">
        <f t="shared" si="0"/>
        <v>3.5999999999999996</v>
      </c>
      <c r="I45" s="8"/>
    </row>
    <row r="46" spans="1:9" ht="56.25">
      <c r="A46" s="121" t="s">
        <v>1831</v>
      </c>
      <c r="B46" s="121" t="s">
        <v>4001</v>
      </c>
      <c r="C46" s="8"/>
      <c r="D46" s="8"/>
      <c r="E46" s="8"/>
      <c r="F46" s="8" t="s">
        <v>1195</v>
      </c>
      <c r="G46" s="8">
        <v>-1</v>
      </c>
      <c r="H46" s="8">
        <f t="shared" si="0"/>
        <v>2.5999999999999996</v>
      </c>
      <c r="I46" s="8"/>
    </row>
    <row r="47" spans="1:9" ht="56.25">
      <c r="A47" s="121" t="s">
        <v>2543</v>
      </c>
      <c r="B47" s="121" t="s">
        <v>2843</v>
      </c>
      <c r="C47" s="8"/>
      <c r="D47" s="8"/>
      <c r="E47" s="8"/>
      <c r="F47" s="8" t="s">
        <v>1179</v>
      </c>
      <c r="G47" s="8">
        <v>-1</v>
      </c>
      <c r="H47" s="8">
        <f t="shared" si="0"/>
        <v>1.5999999999999996</v>
      </c>
      <c r="I47" s="8"/>
    </row>
    <row r="48" spans="1:9">
      <c r="A48" s="8"/>
      <c r="B48" s="8"/>
      <c r="C48" s="8"/>
      <c r="D48" s="8"/>
      <c r="E48" s="8"/>
      <c r="F48" s="8"/>
      <c r="G48" s="8"/>
      <c r="H48" s="8">
        <f t="shared" si="0"/>
        <v>1.5999999999999996</v>
      </c>
      <c r="I48" s="8"/>
    </row>
    <row r="49" spans="1:9">
      <c r="A49" s="8" t="s">
        <v>2476</v>
      </c>
      <c r="B49" s="8" t="s">
        <v>4002</v>
      </c>
      <c r="C49" s="8"/>
      <c r="D49" s="8"/>
      <c r="E49" s="8"/>
      <c r="F49" s="8" t="s">
        <v>1179</v>
      </c>
      <c r="G49" s="8">
        <v>-2</v>
      </c>
      <c r="H49" s="8">
        <f t="shared" si="0"/>
        <v>-0.40000000000000036</v>
      </c>
      <c r="I49" s="8"/>
    </row>
    <row r="50" spans="1:9">
      <c r="A50" s="8"/>
      <c r="B50" s="8"/>
      <c r="C50" s="8"/>
      <c r="D50" s="8"/>
      <c r="E50" s="8"/>
      <c r="F50" s="8"/>
      <c r="G50" s="8"/>
      <c r="H50" s="8">
        <f t="shared" si="0"/>
        <v>-0.40000000000000036</v>
      </c>
      <c r="I50" s="8"/>
    </row>
    <row r="51" spans="1:9">
      <c r="A51" s="8" t="s">
        <v>4003</v>
      </c>
      <c r="B51" s="8" t="s">
        <v>1161</v>
      </c>
      <c r="C51" s="8"/>
      <c r="D51" s="8"/>
      <c r="E51" s="8"/>
      <c r="F51" s="8" t="s">
        <v>1195</v>
      </c>
      <c r="G51" s="8">
        <v>1.75</v>
      </c>
      <c r="H51" s="8">
        <f t="shared" si="0"/>
        <v>1.3499999999999996</v>
      </c>
      <c r="I51" s="8"/>
    </row>
    <row r="52" spans="1:9">
      <c r="A52" s="8" t="s">
        <v>4004</v>
      </c>
      <c r="B52" s="8" t="s">
        <v>3984</v>
      </c>
      <c r="C52" s="8"/>
      <c r="D52" s="8"/>
      <c r="E52" s="8"/>
      <c r="F52" s="8" t="s">
        <v>1195</v>
      </c>
      <c r="G52" s="8">
        <v>-1</v>
      </c>
      <c r="H52" s="8">
        <f t="shared" si="0"/>
        <v>0.34999999999999964</v>
      </c>
      <c r="I52" s="8"/>
    </row>
    <row r="53" spans="1:9">
      <c r="A53" s="8" t="s">
        <v>2014</v>
      </c>
      <c r="B53" s="8" t="s">
        <v>3669</v>
      </c>
      <c r="C53" s="8"/>
      <c r="D53" s="8"/>
      <c r="E53" s="8"/>
      <c r="F53" s="8" t="s">
        <v>1195</v>
      </c>
      <c r="G53" s="8">
        <v>-1</v>
      </c>
      <c r="H53" s="8">
        <f t="shared" si="0"/>
        <v>-0.65000000000000036</v>
      </c>
      <c r="I53" s="8"/>
    </row>
    <row r="54" spans="1:9">
      <c r="A54" s="8"/>
      <c r="B54" s="8"/>
      <c r="C54" s="8"/>
      <c r="D54" s="8"/>
      <c r="E54" s="8"/>
      <c r="F54" s="8"/>
      <c r="G54" s="8"/>
      <c r="H54" s="8">
        <f t="shared" si="0"/>
        <v>-0.65000000000000036</v>
      </c>
      <c r="I54" s="8"/>
    </row>
    <row r="55" spans="1:9">
      <c r="A55" s="8" t="s">
        <v>1583</v>
      </c>
      <c r="B55" s="8" t="s">
        <v>4005</v>
      </c>
      <c r="C55" s="8"/>
      <c r="D55" s="8"/>
      <c r="E55" s="8"/>
      <c r="F55" s="8" t="s">
        <v>1179</v>
      </c>
      <c r="G55" s="8">
        <v>-2</v>
      </c>
      <c r="H55" s="8">
        <f t="shared" si="0"/>
        <v>-2.6500000000000004</v>
      </c>
      <c r="I55" s="8"/>
    </row>
    <row r="56" spans="1:9">
      <c r="A56" s="8" t="s">
        <v>4006</v>
      </c>
      <c r="B56" s="8" t="s">
        <v>2030</v>
      </c>
      <c r="C56" s="8"/>
      <c r="D56" s="8"/>
      <c r="E56" s="8"/>
      <c r="F56" s="8" t="s">
        <v>1179</v>
      </c>
      <c r="G56" s="8">
        <v>-1</v>
      </c>
      <c r="H56" s="8">
        <f t="shared" si="0"/>
        <v>-3.6500000000000004</v>
      </c>
      <c r="I56" s="8"/>
    </row>
    <row r="57" spans="1:9">
      <c r="A57" s="8"/>
      <c r="B57" s="8"/>
      <c r="C57" s="8"/>
      <c r="D57" s="8"/>
      <c r="E57" s="8"/>
      <c r="F57" s="8"/>
      <c r="G57" s="8"/>
      <c r="H57" s="8">
        <f t="shared" si="0"/>
        <v>-3.6500000000000004</v>
      </c>
      <c r="I57" s="8"/>
    </row>
    <row r="58" spans="1:9">
      <c r="A58" s="8" t="s">
        <v>4007</v>
      </c>
      <c r="B58" s="8" t="s">
        <v>4008</v>
      </c>
      <c r="C58" s="8"/>
      <c r="D58" s="8"/>
      <c r="E58" s="8"/>
      <c r="F58" s="8" t="s">
        <v>1211</v>
      </c>
      <c r="G58" s="8">
        <v>1.78</v>
      </c>
      <c r="H58" s="8">
        <f t="shared" si="0"/>
        <v>-1.8700000000000003</v>
      </c>
      <c r="I58" s="8"/>
    </row>
    <row r="59" spans="1:9">
      <c r="A59" s="8" t="s">
        <v>4009</v>
      </c>
      <c r="B59" s="8" t="s">
        <v>4010</v>
      </c>
      <c r="C59" s="8"/>
      <c r="D59" s="8"/>
      <c r="E59" s="8"/>
      <c r="F59" s="8" t="s">
        <v>2105</v>
      </c>
      <c r="G59" s="8">
        <v>2.6</v>
      </c>
      <c r="H59" s="8">
        <f t="shared" si="0"/>
        <v>0.72999999999999976</v>
      </c>
      <c r="I59" s="8"/>
    </row>
    <row r="60" spans="1:9">
      <c r="A60" s="8" t="s">
        <v>4011</v>
      </c>
      <c r="B60" s="8" t="s">
        <v>4012</v>
      </c>
      <c r="C60" s="8"/>
      <c r="D60" s="8"/>
      <c r="E60" s="8"/>
      <c r="F60" s="8" t="s">
        <v>498</v>
      </c>
      <c r="G60" s="8">
        <v>0</v>
      </c>
      <c r="H60" s="8">
        <f t="shared" si="0"/>
        <v>0.72999999999999976</v>
      </c>
      <c r="I60" s="8"/>
    </row>
    <row r="61" spans="1:9">
      <c r="A61" s="8" t="s">
        <v>4013</v>
      </c>
      <c r="B61" s="8" t="s">
        <v>553</v>
      </c>
      <c r="C61" s="8"/>
      <c r="D61" s="8"/>
      <c r="E61" s="8"/>
      <c r="F61" s="8" t="s">
        <v>2105</v>
      </c>
      <c r="G61" s="8">
        <v>5.6</v>
      </c>
      <c r="H61" s="8">
        <f t="shared" si="0"/>
        <v>6.3299999999999992</v>
      </c>
      <c r="I61" s="8"/>
    </row>
    <row r="62" spans="1:9">
      <c r="A62" s="8" t="s">
        <v>2179</v>
      </c>
      <c r="B62" s="8" t="s">
        <v>4014</v>
      </c>
      <c r="C62" s="8"/>
      <c r="D62" s="8"/>
      <c r="E62" s="8"/>
      <c r="F62" s="8" t="s">
        <v>1179</v>
      </c>
      <c r="G62" s="8">
        <v>-1</v>
      </c>
      <c r="H62" s="8">
        <f t="shared" si="0"/>
        <v>5.3299999999999992</v>
      </c>
      <c r="I62" s="8"/>
    </row>
    <row r="63" spans="1:9">
      <c r="A63" s="8"/>
      <c r="B63" s="8"/>
      <c r="C63" s="8"/>
      <c r="D63" s="8"/>
      <c r="E63" s="8"/>
      <c r="F63" s="8"/>
      <c r="G63" s="8"/>
      <c r="H63" s="8">
        <f t="shared" si="0"/>
        <v>5.3299999999999992</v>
      </c>
      <c r="I63" s="8"/>
    </row>
    <row r="64" spans="1:9">
      <c r="A64" s="122">
        <v>2.15</v>
      </c>
      <c r="B64" s="122" t="s">
        <v>683</v>
      </c>
      <c r="C64" s="122">
        <v>11</v>
      </c>
      <c r="D64" s="122" t="s">
        <v>4015</v>
      </c>
      <c r="E64" s="8"/>
      <c r="F64" s="8" t="s">
        <v>1195</v>
      </c>
      <c r="G64" s="8">
        <v>-1</v>
      </c>
      <c r="H64" s="8">
        <f t="shared" si="0"/>
        <v>4.3299999999999992</v>
      </c>
      <c r="I64" s="8"/>
    </row>
    <row r="65" spans="1:9" ht="18.75">
      <c r="A65" s="96"/>
      <c r="B65" s="120"/>
      <c r="C65" s="8"/>
      <c r="D65" s="8"/>
      <c r="E65" s="8"/>
      <c r="F65" s="8"/>
      <c r="G65" s="8"/>
      <c r="H65" s="8">
        <f t="shared" si="0"/>
        <v>4.3299999999999992</v>
      </c>
      <c r="I65" s="8"/>
    </row>
    <row r="66" spans="1:9">
      <c r="A66" s="8" t="s">
        <v>2004</v>
      </c>
      <c r="B66" s="8" t="s">
        <v>4016</v>
      </c>
      <c r="C66" s="8"/>
      <c r="D66" s="8"/>
      <c r="E66" s="8"/>
      <c r="F66" s="8" t="s">
        <v>1179</v>
      </c>
      <c r="G66" s="8">
        <v>-1</v>
      </c>
      <c r="H66" s="8">
        <f t="shared" si="0"/>
        <v>3.3299999999999992</v>
      </c>
      <c r="I66" s="8"/>
    </row>
    <row r="67" spans="1:9">
      <c r="A67" s="8" t="s">
        <v>2604</v>
      </c>
      <c r="B67" s="8" t="s">
        <v>4017</v>
      </c>
      <c r="C67" s="8"/>
      <c r="D67" s="8"/>
      <c r="E67" s="8"/>
      <c r="F67" s="8" t="s">
        <v>1179</v>
      </c>
      <c r="G67" s="8">
        <v>-1</v>
      </c>
      <c r="H67" s="8">
        <f t="shared" ref="H67:H84" si="1">+H66+G67</f>
        <v>2.3299999999999992</v>
      </c>
      <c r="I67" s="8"/>
    </row>
    <row r="68" spans="1:9">
      <c r="A68" s="8"/>
      <c r="B68" s="8"/>
      <c r="C68" s="8"/>
      <c r="D68" s="8"/>
      <c r="E68" s="8"/>
      <c r="F68" s="8"/>
      <c r="G68" s="8"/>
      <c r="H68" s="8">
        <f t="shared" si="1"/>
        <v>2.3299999999999992</v>
      </c>
      <c r="I68" s="8"/>
    </row>
    <row r="69" spans="1:9">
      <c r="A69" s="8" t="s">
        <v>4018</v>
      </c>
      <c r="B69" s="8" t="s">
        <v>4019</v>
      </c>
      <c r="C69" s="8"/>
      <c r="D69" s="8"/>
      <c r="E69" s="8"/>
      <c r="F69" s="8" t="s">
        <v>1179</v>
      </c>
      <c r="G69" s="8">
        <v>-2</v>
      </c>
      <c r="H69" s="8">
        <f t="shared" si="1"/>
        <v>0.32999999999999918</v>
      </c>
      <c r="I69" s="8"/>
    </row>
    <row r="70" spans="1:9">
      <c r="A70" s="8" t="s">
        <v>4020</v>
      </c>
      <c r="B70" s="8" t="s">
        <v>4021</v>
      </c>
      <c r="C70" s="8"/>
      <c r="D70" s="8"/>
      <c r="E70" s="8"/>
      <c r="F70" s="8" t="s">
        <v>1179</v>
      </c>
      <c r="G70" s="8">
        <v>-1</v>
      </c>
      <c r="H70" s="8">
        <f t="shared" si="1"/>
        <v>-0.67000000000000082</v>
      </c>
      <c r="I70" s="8"/>
    </row>
    <row r="71" spans="1:9">
      <c r="A71" s="8" t="s">
        <v>3800</v>
      </c>
      <c r="B71" s="8" t="s">
        <v>4022</v>
      </c>
      <c r="C71" s="8"/>
      <c r="D71" s="8"/>
      <c r="E71" s="8"/>
      <c r="F71" s="8" t="s">
        <v>1195</v>
      </c>
      <c r="G71" s="8">
        <v>-1</v>
      </c>
      <c r="H71" s="8">
        <f t="shared" si="1"/>
        <v>-1.6700000000000008</v>
      </c>
      <c r="I71" s="8"/>
    </row>
    <row r="72" spans="1:9">
      <c r="A72" s="8"/>
      <c r="B72" s="8"/>
      <c r="C72" s="8"/>
      <c r="D72" s="8"/>
      <c r="E72" s="8"/>
      <c r="F72" s="8"/>
      <c r="G72" s="8"/>
      <c r="H72" s="8">
        <f t="shared" si="1"/>
        <v>-1.6700000000000008</v>
      </c>
      <c r="I72" s="8"/>
    </row>
    <row r="73" spans="1:9">
      <c r="A73" s="8" t="s">
        <v>4018</v>
      </c>
      <c r="B73" s="8" t="s">
        <v>4023</v>
      </c>
      <c r="C73" s="8"/>
      <c r="D73" s="8"/>
      <c r="E73" s="8"/>
      <c r="F73" s="8" t="s">
        <v>2105</v>
      </c>
      <c r="G73" s="8">
        <v>15.08</v>
      </c>
      <c r="H73" s="8">
        <f t="shared" si="1"/>
        <v>13.41</v>
      </c>
      <c r="I73" s="8"/>
    </row>
    <row r="74" spans="1:9">
      <c r="A74" s="8" t="s">
        <v>2602</v>
      </c>
      <c r="B74" s="8" t="s">
        <v>4024</v>
      </c>
      <c r="C74" s="8"/>
      <c r="D74" s="8"/>
      <c r="E74" s="8"/>
      <c r="F74" s="8" t="s">
        <v>1179</v>
      </c>
      <c r="G74" s="8">
        <v>-1</v>
      </c>
      <c r="H74" s="8">
        <f t="shared" si="1"/>
        <v>12.41</v>
      </c>
      <c r="I74" s="8"/>
    </row>
    <row r="75" spans="1:9">
      <c r="A75" s="8" t="s">
        <v>4025</v>
      </c>
      <c r="B75" s="8" t="s">
        <v>4026</v>
      </c>
      <c r="C75" s="8"/>
      <c r="D75" s="8"/>
      <c r="E75" s="8"/>
      <c r="F75" s="8" t="s">
        <v>1179</v>
      </c>
      <c r="G75" s="8">
        <v>-1</v>
      </c>
      <c r="H75" s="8">
        <f t="shared" si="1"/>
        <v>11.41</v>
      </c>
      <c r="I75" s="8"/>
    </row>
    <row r="76" spans="1:9">
      <c r="A76" s="8"/>
      <c r="B76" s="8"/>
      <c r="C76" s="8"/>
      <c r="D76" s="8"/>
      <c r="E76" s="8"/>
      <c r="F76" s="8"/>
      <c r="G76" s="8"/>
      <c r="H76" s="8">
        <f t="shared" si="1"/>
        <v>11.41</v>
      </c>
      <c r="I76" s="8"/>
    </row>
    <row r="77" spans="1:9">
      <c r="A77" s="8" t="s">
        <v>4027</v>
      </c>
      <c r="B77" s="8" t="s">
        <v>3580</v>
      </c>
      <c r="C77" s="8"/>
      <c r="D77" s="8"/>
      <c r="E77" s="8"/>
      <c r="F77" s="8" t="s">
        <v>1250</v>
      </c>
      <c r="G77" s="8">
        <v>-1</v>
      </c>
      <c r="H77" s="8">
        <f t="shared" si="1"/>
        <v>10.41</v>
      </c>
      <c r="I77" s="8"/>
    </row>
    <row r="78" spans="1:9">
      <c r="A78" s="8" t="s">
        <v>4028</v>
      </c>
      <c r="B78" s="8" t="s">
        <v>4029</v>
      </c>
      <c r="C78" s="8"/>
      <c r="D78" s="8"/>
      <c r="E78" s="8"/>
      <c r="F78" s="8" t="s">
        <v>1179</v>
      </c>
      <c r="G78" s="8">
        <v>-2</v>
      </c>
      <c r="H78" s="8">
        <f t="shared" si="1"/>
        <v>8.41</v>
      </c>
      <c r="I78" s="8"/>
    </row>
    <row r="79" spans="1:9">
      <c r="A79" s="8" t="s">
        <v>4030</v>
      </c>
      <c r="B79" s="8" t="s">
        <v>4031</v>
      </c>
      <c r="C79" s="8"/>
      <c r="D79" s="8"/>
      <c r="E79" s="8"/>
      <c r="F79" s="8" t="s">
        <v>1179</v>
      </c>
      <c r="G79" s="8">
        <v>-1</v>
      </c>
      <c r="H79" s="8">
        <f t="shared" si="1"/>
        <v>7.41</v>
      </c>
      <c r="I79" s="8"/>
    </row>
    <row r="80" spans="1:9">
      <c r="A80" s="8"/>
      <c r="B80" s="8"/>
      <c r="C80" s="8"/>
      <c r="D80" s="8"/>
      <c r="E80" s="8"/>
      <c r="F80" s="8"/>
      <c r="G80" s="8"/>
      <c r="H80" s="8">
        <f t="shared" si="1"/>
        <v>7.41</v>
      </c>
      <c r="I80" s="8"/>
    </row>
    <row r="81" spans="1:9" ht="30">
      <c r="A81" s="80">
        <v>2</v>
      </c>
      <c r="B81" s="80" t="s">
        <v>689</v>
      </c>
      <c r="C81" s="80">
        <v>1</v>
      </c>
      <c r="D81" s="46" t="s">
        <v>4032</v>
      </c>
      <c r="E81" s="8"/>
      <c r="F81" s="8" t="s">
        <v>1179</v>
      </c>
      <c r="G81" s="8">
        <v>-2</v>
      </c>
      <c r="H81" s="8">
        <f t="shared" si="1"/>
        <v>5.41</v>
      </c>
      <c r="I81" s="8"/>
    </row>
    <row r="82" spans="1:9" ht="28.5">
      <c r="A82" s="80">
        <v>3.45</v>
      </c>
      <c r="B82" s="80" t="s">
        <v>689</v>
      </c>
      <c r="C82" s="80">
        <v>17</v>
      </c>
      <c r="D82" s="46" t="s">
        <v>4033</v>
      </c>
      <c r="E82" s="8"/>
      <c r="F82" s="8" t="s">
        <v>1211</v>
      </c>
      <c r="G82" s="8">
        <v>3.07</v>
      </c>
      <c r="H82" s="8">
        <f t="shared" si="1"/>
        <v>8.48</v>
      </c>
      <c r="I82" s="8"/>
    </row>
    <row r="83" spans="1:9" ht="30">
      <c r="A83" s="80">
        <v>4.55</v>
      </c>
      <c r="B83" s="80" t="s">
        <v>689</v>
      </c>
      <c r="C83" s="80">
        <v>8</v>
      </c>
      <c r="D83" s="46" t="s">
        <v>4034</v>
      </c>
      <c r="E83" s="8"/>
      <c r="F83" s="8" t="s">
        <v>1179</v>
      </c>
      <c r="G83" s="8">
        <v>-2</v>
      </c>
      <c r="H83" s="8">
        <f t="shared" si="1"/>
        <v>6.48</v>
      </c>
      <c r="I83" s="8"/>
    </row>
    <row r="84" spans="1:9" ht="45">
      <c r="A84" s="80">
        <v>7.15</v>
      </c>
      <c r="B84" s="80" t="s">
        <v>736</v>
      </c>
      <c r="C84" s="80">
        <v>5</v>
      </c>
      <c r="D84" s="46" t="s">
        <v>4035</v>
      </c>
      <c r="E84" s="8"/>
      <c r="F84" s="8" t="s">
        <v>1179</v>
      </c>
      <c r="G84" s="8">
        <v>-1</v>
      </c>
      <c r="H84" s="8">
        <f t="shared" si="1"/>
        <v>5.48</v>
      </c>
      <c r="I84" s="8">
        <f>SUM(G1:G84)</f>
        <v>5.48</v>
      </c>
    </row>
    <row r="85" spans="1:9">
      <c r="F85">
        <f>COUNTIF(F1:F84,"w")</f>
        <v>9</v>
      </c>
    </row>
  </sheetData>
  <hyperlinks>
    <hyperlink ref="D81" r:id="rId1" display="http://www.horseracebase.com/horses.php?id=274629"/>
    <hyperlink ref="D82" r:id="rId2" display="http://www.horseracebase.com/horses.php?id=307078"/>
    <hyperlink ref="D83" r:id="rId3" display="http://www.horseracebase.com/horses.php?id=313789"/>
    <hyperlink ref="D84" r:id="rId4" display="http://www.horseracebase.com/horses.php?id=316640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F56" sqref="F2:F56"/>
    </sheetView>
  </sheetViews>
  <sheetFormatPr defaultRowHeight="15"/>
  <sheetData>
    <row r="2" spans="1:8">
      <c r="A2" t="s">
        <v>2813</v>
      </c>
      <c r="B2" t="s">
        <v>3897</v>
      </c>
      <c r="F2" t="s">
        <v>1179</v>
      </c>
      <c r="H2">
        <v>0</v>
      </c>
    </row>
    <row r="3" spans="1:8">
      <c r="G3">
        <v>-1</v>
      </c>
      <c r="H3">
        <f>+H2+G3</f>
        <v>-1</v>
      </c>
    </row>
    <row r="4" spans="1:8">
      <c r="A4" t="s">
        <v>2632</v>
      </c>
      <c r="B4" t="s">
        <v>3898</v>
      </c>
      <c r="F4" t="s">
        <v>1179</v>
      </c>
      <c r="G4">
        <v>-1</v>
      </c>
      <c r="H4">
        <f t="shared" ref="H4:H56" si="0">+H3+G4</f>
        <v>-2</v>
      </c>
    </row>
    <row r="5" spans="1:8">
      <c r="A5" t="s">
        <v>3899</v>
      </c>
      <c r="B5" t="s">
        <v>3900</v>
      </c>
      <c r="F5" t="s">
        <v>1195</v>
      </c>
      <c r="G5">
        <v>0.14000000000000001</v>
      </c>
      <c r="H5">
        <f t="shared" si="0"/>
        <v>-1.8599999999999999</v>
      </c>
    </row>
    <row r="6" spans="1:8">
      <c r="H6">
        <f t="shared" si="0"/>
        <v>-1.8599999999999999</v>
      </c>
    </row>
    <row r="7" spans="1:8">
      <c r="A7" t="s">
        <v>1466</v>
      </c>
      <c r="B7" t="s">
        <v>3901</v>
      </c>
      <c r="F7" t="s">
        <v>1179</v>
      </c>
      <c r="G7">
        <v>-1</v>
      </c>
      <c r="H7">
        <f t="shared" si="0"/>
        <v>-2.86</v>
      </c>
    </row>
    <row r="8" spans="1:8">
      <c r="A8" t="s">
        <v>2641</v>
      </c>
      <c r="B8" t="s">
        <v>3902</v>
      </c>
      <c r="F8" t="s">
        <v>1179</v>
      </c>
      <c r="G8">
        <v>-1</v>
      </c>
      <c r="H8">
        <f t="shared" si="0"/>
        <v>-3.86</v>
      </c>
    </row>
    <row r="9" spans="1:8">
      <c r="A9" t="s">
        <v>3903</v>
      </c>
      <c r="B9" t="s">
        <v>3904</v>
      </c>
      <c r="F9" t="s">
        <v>1195</v>
      </c>
      <c r="G9">
        <v>-1</v>
      </c>
      <c r="H9">
        <f t="shared" si="0"/>
        <v>-4.8599999999999994</v>
      </c>
    </row>
    <row r="10" spans="1:8">
      <c r="H10">
        <f t="shared" si="0"/>
        <v>-4.8599999999999994</v>
      </c>
    </row>
    <row r="11" spans="1:8">
      <c r="A11" t="s">
        <v>2391</v>
      </c>
      <c r="B11" t="s">
        <v>3905</v>
      </c>
      <c r="F11" t="s">
        <v>1179</v>
      </c>
      <c r="G11">
        <v>-1</v>
      </c>
      <c r="H11">
        <f t="shared" si="0"/>
        <v>-5.8599999999999994</v>
      </c>
    </row>
    <row r="12" spans="1:8">
      <c r="A12" t="s">
        <v>3906</v>
      </c>
      <c r="B12" t="s">
        <v>3907</v>
      </c>
      <c r="F12" t="s">
        <v>1179</v>
      </c>
      <c r="G12">
        <v>-1</v>
      </c>
      <c r="H12">
        <f t="shared" si="0"/>
        <v>-6.8599999999999994</v>
      </c>
    </row>
    <row r="13" spans="1:8">
      <c r="A13" t="s">
        <v>3908</v>
      </c>
      <c r="B13" t="s">
        <v>3909</v>
      </c>
      <c r="F13" t="s">
        <v>1179</v>
      </c>
      <c r="G13">
        <v>-1</v>
      </c>
      <c r="H13">
        <f t="shared" si="0"/>
        <v>-7.8599999999999994</v>
      </c>
    </row>
    <row r="14" spans="1:8">
      <c r="A14" t="s">
        <v>1269</v>
      </c>
      <c r="B14" t="s">
        <v>3910</v>
      </c>
      <c r="F14" t="s">
        <v>1179</v>
      </c>
      <c r="G14">
        <v>-1</v>
      </c>
      <c r="H14">
        <f t="shared" si="0"/>
        <v>-8.86</v>
      </c>
    </row>
    <row r="15" spans="1:8">
      <c r="H15">
        <f t="shared" si="0"/>
        <v>-8.86</v>
      </c>
    </row>
    <row r="16" spans="1:8">
      <c r="A16" t="s">
        <v>3911</v>
      </c>
      <c r="B16" t="s">
        <v>3556</v>
      </c>
      <c r="F16" t="s">
        <v>1179</v>
      </c>
      <c r="G16">
        <v>-1</v>
      </c>
      <c r="H16">
        <f t="shared" si="0"/>
        <v>-9.86</v>
      </c>
    </row>
    <row r="17" spans="1:8">
      <c r="A17" t="s">
        <v>2720</v>
      </c>
      <c r="B17" t="s">
        <v>3912</v>
      </c>
      <c r="F17" t="s">
        <v>1179</v>
      </c>
      <c r="G17">
        <v>-1</v>
      </c>
      <c r="H17">
        <f t="shared" si="0"/>
        <v>-10.86</v>
      </c>
    </row>
    <row r="18" spans="1:8">
      <c r="A18" t="s">
        <v>3913</v>
      </c>
      <c r="B18" t="s">
        <v>3914</v>
      </c>
      <c r="F18" t="s">
        <v>2105</v>
      </c>
      <c r="G18">
        <v>2.7</v>
      </c>
      <c r="H18">
        <f t="shared" si="0"/>
        <v>-8.16</v>
      </c>
    </row>
    <row r="19" spans="1:8">
      <c r="H19">
        <f t="shared" si="0"/>
        <v>-8.16</v>
      </c>
    </row>
    <row r="20" spans="1:8">
      <c r="A20" t="s">
        <v>3915</v>
      </c>
      <c r="B20" t="s">
        <v>3916</v>
      </c>
      <c r="F20" t="s">
        <v>1250</v>
      </c>
      <c r="G20">
        <v>0.12</v>
      </c>
      <c r="H20">
        <f t="shared" si="0"/>
        <v>-8.0400000000000009</v>
      </c>
    </row>
    <row r="21" spans="1:8">
      <c r="H21">
        <f t="shared" si="0"/>
        <v>-8.0400000000000009</v>
      </c>
    </row>
    <row r="22" spans="1:8">
      <c r="A22" t="s">
        <v>3917</v>
      </c>
      <c r="B22" t="s">
        <v>3918</v>
      </c>
      <c r="F22" t="s">
        <v>1179</v>
      </c>
      <c r="G22">
        <v>-1</v>
      </c>
      <c r="H22">
        <f t="shared" si="0"/>
        <v>-9.0400000000000009</v>
      </c>
    </row>
    <row r="23" spans="1:8">
      <c r="A23" t="s">
        <v>3919</v>
      </c>
      <c r="B23" t="s">
        <v>3920</v>
      </c>
      <c r="F23" t="s">
        <v>1179</v>
      </c>
      <c r="G23">
        <v>-1</v>
      </c>
      <c r="H23">
        <f t="shared" si="0"/>
        <v>-10.040000000000001</v>
      </c>
    </row>
    <row r="24" spans="1:8">
      <c r="H24">
        <f t="shared" si="0"/>
        <v>-10.040000000000001</v>
      </c>
    </row>
    <row r="25" spans="1:8">
      <c r="A25" t="s">
        <v>3921</v>
      </c>
      <c r="B25" t="s">
        <v>3922</v>
      </c>
      <c r="F25" t="s">
        <v>1195</v>
      </c>
      <c r="G25">
        <v>-1</v>
      </c>
      <c r="H25">
        <f t="shared" si="0"/>
        <v>-11.040000000000001</v>
      </c>
    </row>
    <row r="26" spans="1:8">
      <c r="H26">
        <f t="shared" si="0"/>
        <v>-11.040000000000001</v>
      </c>
    </row>
    <row r="27" spans="1:8">
      <c r="A27" t="s">
        <v>3923</v>
      </c>
      <c r="B27" t="s">
        <v>2814</v>
      </c>
      <c r="F27" t="s">
        <v>1179</v>
      </c>
      <c r="G27">
        <v>-1</v>
      </c>
      <c r="H27">
        <f t="shared" si="0"/>
        <v>-12.040000000000001</v>
      </c>
    </row>
    <row r="28" spans="1:8">
      <c r="A28" t="s">
        <v>3924</v>
      </c>
      <c r="B28" t="s">
        <v>3925</v>
      </c>
      <c r="F28" t="s">
        <v>498</v>
      </c>
      <c r="G28">
        <v>0</v>
      </c>
      <c r="H28">
        <f t="shared" si="0"/>
        <v>-12.040000000000001</v>
      </c>
    </row>
    <row r="29" spans="1:8">
      <c r="H29">
        <f t="shared" si="0"/>
        <v>-12.040000000000001</v>
      </c>
    </row>
    <row r="30" spans="1:8">
      <c r="A30" t="s">
        <v>3926</v>
      </c>
      <c r="B30" t="s">
        <v>3927</v>
      </c>
      <c r="F30" t="s">
        <v>1179</v>
      </c>
      <c r="G30">
        <v>-2</v>
      </c>
      <c r="H30">
        <f t="shared" si="0"/>
        <v>-14.040000000000001</v>
      </c>
    </row>
    <row r="31" spans="1:8">
      <c r="H31">
        <f t="shared" si="0"/>
        <v>-14.040000000000001</v>
      </c>
    </row>
    <row r="32" spans="1:8">
      <c r="A32" t="s">
        <v>3928</v>
      </c>
      <c r="F32" t="s">
        <v>1179</v>
      </c>
      <c r="G32">
        <v>-1</v>
      </c>
      <c r="H32">
        <f t="shared" si="0"/>
        <v>-15.040000000000001</v>
      </c>
    </row>
    <row r="33" spans="1:8">
      <c r="A33" t="s">
        <v>3929</v>
      </c>
      <c r="F33" t="s">
        <v>1179</v>
      </c>
      <c r="G33">
        <v>-2</v>
      </c>
      <c r="H33">
        <f t="shared" si="0"/>
        <v>-17.04</v>
      </c>
    </row>
    <row r="34" spans="1:8">
      <c r="H34">
        <f t="shared" si="0"/>
        <v>-17.04</v>
      </c>
    </row>
    <row r="35" spans="1:8">
      <c r="A35" t="s">
        <v>3593</v>
      </c>
      <c r="B35" t="s">
        <v>3814</v>
      </c>
      <c r="F35" t="s">
        <v>1179</v>
      </c>
      <c r="G35">
        <v>-1</v>
      </c>
      <c r="H35">
        <f t="shared" si="0"/>
        <v>-18.04</v>
      </c>
    </row>
    <row r="36" spans="1:8">
      <c r="A36" t="s">
        <v>3930</v>
      </c>
      <c r="B36" t="s">
        <v>3931</v>
      </c>
      <c r="F36" t="s">
        <v>1179</v>
      </c>
      <c r="G36">
        <v>-1</v>
      </c>
      <c r="H36">
        <f t="shared" si="0"/>
        <v>-19.04</v>
      </c>
    </row>
    <row r="37" spans="1:8">
      <c r="H37">
        <f t="shared" si="0"/>
        <v>-19.04</v>
      </c>
    </row>
    <row r="38" spans="1:8">
      <c r="A38" t="s">
        <v>3932</v>
      </c>
      <c r="B38" t="s">
        <v>3933</v>
      </c>
      <c r="F38" t="s">
        <v>1179</v>
      </c>
      <c r="G38">
        <v>-1</v>
      </c>
      <c r="H38">
        <f t="shared" si="0"/>
        <v>-20.04</v>
      </c>
    </row>
    <row r="39" spans="1:8">
      <c r="A39" t="s">
        <v>2697</v>
      </c>
      <c r="B39" t="s">
        <v>3934</v>
      </c>
      <c r="F39" t="s">
        <v>1195</v>
      </c>
      <c r="G39">
        <v>-1.1499999999999999</v>
      </c>
      <c r="H39">
        <f t="shared" si="0"/>
        <v>-21.189999999999998</v>
      </c>
    </row>
    <row r="40" spans="1:8">
      <c r="A40" t="s">
        <v>2699</v>
      </c>
      <c r="B40" t="s">
        <v>3935</v>
      </c>
      <c r="F40" t="s">
        <v>1179</v>
      </c>
      <c r="G40">
        <v>-1</v>
      </c>
      <c r="H40">
        <f t="shared" si="0"/>
        <v>-22.189999999999998</v>
      </c>
    </row>
    <row r="41" spans="1:8">
      <c r="A41" t="s">
        <v>3936</v>
      </c>
      <c r="B41" t="s">
        <v>3937</v>
      </c>
      <c r="F41" t="s">
        <v>1179</v>
      </c>
      <c r="G41">
        <v>-1</v>
      </c>
      <c r="H41">
        <f t="shared" si="0"/>
        <v>-23.189999999999998</v>
      </c>
    </row>
    <row r="42" spans="1:8">
      <c r="A42" t="s">
        <v>2695</v>
      </c>
      <c r="B42" t="s">
        <v>3938</v>
      </c>
      <c r="F42" t="s">
        <v>1179</v>
      </c>
      <c r="G42">
        <v>-1</v>
      </c>
      <c r="H42">
        <f t="shared" si="0"/>
        <v>-24.189999999999998</v>
      </c>
    </row>
    <row r="43" spans="1:8">
      <c r="A43" t="s">
        <v>2177</v>
      </c>
      <c r="B43" t="s">
        <v>3939</v>
      </c>
      <c r="F43" t="s">
        <v>1179</v>
      </c>
      <c r="G43">
        <v>-1</v>
      </c>
      <c r="H43">
        <f t="shared" si="0"/>
        <v>-25.189999999999998</v>
      </c>
    </row>
    <row r="44" spans="1:8">
      <c r="A44" t="s">
        <v>3940</v>
      </c>
      <c r="B44" t="s">
        <v>3941</v>
      </c>
      <c r="F44" t="s">
        <v>1179</v>
      </c>
      <c r="G44">
        <v>-1</v>
      </c>
      <c r="H44">
        <f t="shared" si="0"/>
        <v>-26.189999999999998</v>
      </c>
    </row>
    <row r="45" spans="1:8">
      <c r="H45">
        <f t="shared" si="0"/>
        <v>-26.189999999999998</v>
      </c>
    </row>
    <row r="46" spans="1:8">
      <c r="A46" t="s">
        <v>3942</v>
      </c>
      <c r="B46" t="s">
        <v>3943</v>
      </c>
      <c r="F46" t="s">
        <v>1179</v>
      </c>
      <c r="G46">
        <v>-1</v>
      </c>
      <c r="H46">
        <f t="shared" si="0"/>
        <v>-27.189999999999998</v>
      </c>
    </row>
    <row r="47" spans="1:8">
      <c r="A47" t="s">
        <v>3476</v>
      </c>
      <c r="B47" t="s">
        <v>3199</v>
      </c>
      <c r="F47" t="s">
        <v>1195</v>
      </c>
      <c r="G47">
        <v>-1</v>
      </c>
      <c r="H47">
        <f t="shared" si="0"/>
        <v>-28.189999999999998</v>
      </c>
    </row>
    <row r="48" spans="1:8">
      <c r="H48">
        <f t="shared" si="0"/>
        <v>-28.189999999999998</v>
      </c>
    </row>
    <row r="49" spans="1:9">
      <c r="A49" t="s">
        <v>3944</v>
      </c>
      <c r="B49" t="s">
        <v>3945</v>
      </c>
      <c r="F49" t="s">
        <v>2105</v>
      </c>
      <c r="G49">
        <v>3.6</v>
      </c>
      <c r="H49">
        <f t="shared" si="0"/>
        <v>-24.589999999999996</v>
      </c>
    </row>
    <row r="50" spans="1:9">
      <c r="A50" t="s">
        <v>1285</v>
      </c>
      <c r="B50" t="s">
        <v>3946</v>
      </c>
      <c r="F50" t="s">
        <v>2105</v>
      </c>
      <c r="G50">
        <v>5.6</v>
      </c>
      <c r="H50">
        <f t="shared" si="0"/>
        <v>-18.989999999999995</v>
      </c>
    </row>
    <row r="51" spans="1:9">
      <c r="A51" t="s">
        <v>1269</v>
      </c>
      <c r="B51" t="s">
        <v>3947</v>
      </c>
      <c r="F51" t="s">
        <v>2105</v>
      </c>
      <c r="G51">
        <v>0.98</v>
      </c>
      <c r="H51">
        <f t="shared" si="0"/>
        <v>-18.009999999999994</v>
      </c>
    </row>
    <row r="52" spans="1:9">
      <c r="H52">
        <f t="shared" si="0"/>
        <v>-18.009999999999994</v>
      </c>
    </row>
    <row r="53" spans="1:9">
      <c r="A53" t="s">
        <v>3948</v>
      </c>
      <c r="B53" t="s">
        <v>3949</v>
      </c>
      <c r="C53" t="s">
        <v>3950</v>
      </c>
      <c r="D53" t="s">
        <v>3951</v>
      </c>
      <c r="H53">
        <f t="shared" si="0"/>
        <v>-18.009999999999994</v>
      </c>
    </row>
    <row r="54" spans="1:9">
      <c r="A54">
        <v>5.4</v>
      </c>
      <c r="B54" t="s">
        <v>683</v>
      </c>
      <c r="C54" t="s">
        <v>3952</v>
      </c>
      <c r="D54">
        <v>42373</v>
      </c>
      <c r="F54" t="s">
        <v>1179</v>
      </c>
      <c r="G54">
        <v>-1</v>
      </c>
      <c r="H54">
        <f t="shared" si="0"/>
        <v>-19.009999999999994</v>
      </c>
    </row>
    <row r="55" spans="1:9">
      <c r="A55">
        <v>1.5</v>
      </c>
      <c r="B55" t="s">
        <v>13</v>
      </c>
      <c r="C55" t="s">
        <v>3953</v>
      </c>
      <c r="D55">
        <v>42409</v>
      </c>
      <c r="F55" t="s">
        <v>2105</v>
      </c>
      <c r="G55">
        <v>6.4</v>
      </c>
      <c r="H55">
        <f t="shared" si="0"/>
        <v>-12.609999999999994</v>
      </c>
    </row>
    <row r="56" spans="1:9">
      <c r="A56">
        <v>3.5</v>
      </c>
      <c r="B56" t="s">
        <v>13</v>
      </c>
      <c r="C56" t="s">
        <v>3954</v>
      </c>
      <c r="D56">
        <v>42371</v>
      </c>
      <c r="F56" t="s">
        <v>1195</v>
      </c>
      <c r="G56">
        <v>-1</v>
      </c>
      <c r="H56">
        <f t="shared" si="0"/>
        <v>-13.609999999999994</v>
      </c>
      <c r="I56">
        <v>-13.609999999999994</v>
      </c>
    </row>
    <row r="57" spans="1:9">
      <c r="F57">
        <f>COUNTIF(F2:F56,"w")</f>
        <v>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opLeftCell="A67" workbookViewId="0">
      <selection activeCell="F98" sqref="F1:F98"/>
    </sheetView>
  </sheetViews>
  <sheetFormatPr defaultRowHeight="15"/>
  <sheetData>
    <row r="1" spans="1:8">
      <c r="H1">
        <v>0</v>
      </c>
    </row>
    <row r="2" spans="1:8">
      <c r="A2" t="s">
        <v>3787</v>
      </c>
      <c r="B2" t="s">
        <v>704</v>
      </c>
      <c r="C2" t="s">
        <v>247</v>
      </c>
      <c r="F2" t="s">
        <v>2100</v>
      </c>
      <c r="G2">
        <v>-1</v>
      </c>
      <c r="H2">
        <f>+H1+G2</f>
        <v>-1</v>
      </c>
    </row>
    <row r="3" spans="1:8">
      <c r="A3" t="s">
        <v>3788</v>
      </c>
      <c r="B3" t="s">
        <v>704</v>
      </c>
      <c r="C3" t="s">
        <v>247</v>
      </c>
      <c r="F3" t="s">
        <v>2105</v>
      </c>
      <c r="G3">
        <v>6.66</v>
      </c>
      <c r="H3">
        <f t="shared" ref="H3:H66" si="0">+H2+G3</f>
        <v>5.66</v>
      </c>
    </row>
    <row r="4" spans="1:8">
      <c r="A4" t="s">
        <v>3789</v>
      </c>
      <c r="B4" t="s">
        <v>3790</v>
      </c>
      <c r="C4" t="s">
        <v>640</v>
      </c>
      <c r="F4" t="s">
        <v>1179</v>
      </c>
      <c r="G4">
        <v>-1</v>
      </c>
      <c r="H4">
        <f t="shared" si="0"/>
        <v>4.66</v>
      </c>
    </row>
    <row r="5" spans="1:8">
      <c r="A5" t="s">
        <v>3791</v>
      </c>
      <c r="B5" t="s">
        <v>3792</v>
      </c>
      <c r="C5" t="s">
        <v>3172</v>
      </c>
      <c r="F5" t="s">
        <v>1195</v>
      </c>
      <c r="G5">
        <v>-1</v>
      </c>
      <c r="H5">
        <f t="shared" si="0"/>
        <v>3.66</v>
      </c>
    </row>
    <row r="6" spans="1:8">
      <c r="H6">
        <f t="shared" si="0"/>
        <v>3.66</v>
      </c>
    </row>
    <row r="7" spans="1:8">
      <c r="A7" t="s">
        <v>3793</v>
      </c>
      <c r="B7" t="s">
        <v>3794</v>
      </c>
      <c r="C7" t="s">
        <v>15</v>
      </c>
      <c r="F7" t="s">
        <v>1179</v>
      </c>
      <c r="G7">
        <v>-1</v>
      </c>
      <c r="H7">
        <f t="shared" si="0"/>
        <v>2.66</v>
      </c>
    </row>
    <row r="8" spans="1:8">
      <c r="A8" t="s">
        <v>3795</v>
      </c>
      <c r="B8" t="s">
        <v>3796</v>
      </c>
      <c r="C8" t="s">
        <v>15</v>
      </c>
      <c r="F8" t="s">
        <v>2105</v>
      </c>
      <c r="G8">
        <v>1.8</v>
      </c>
      <c r="H8">
        <f t="shared" si="0"/>
        <v>4.46</v>
      </c>
    </row>
    <row r="9" spans="1:8">
      <c r="A9" t="s">
        <v>3797</v>
      </c>
      <c r="B9" t="s">
        <v>3590</v>
      </c>
      <c r="C9" t="s">
        <v>15</v>
      </c>
      <c r="F9" t="s">
        <v>1195</v>
      </c>
      <c r="G9">
        <v>-1</v>
      </c>
      <c r="H9">
        <f t="shared" si="0"/>
        <v>3.46</v>
      </c>
    </row>
    <row r="10" spans="1:8">
      <c r="A10" t="s">
        <v>3798</v>
      </c>
      <c r="B10" t="s">
        <v>3799</v>
      </c>
      <c r="C10" t="s">
        <v>444</v>
      </c>
      <c r="F10" t="s">
        <v>2105</v>
      </c>
      <c r="G10">
        <v>3.49</v>
      </c>
      <c r="H10">
        <f t="shared" si="0"/>
        <v>6.95</v>
      </c>
    </row>
    <row r="11" spans="1:8">
      <c r="H11">
        <f t="shared" si="0"/>
        <v>6.95</v>
      </c>
    </row>
    <row r="12" spans="1:8">
      <c r="A12" t="s">
        <v>3800</v>
      </c>
      <c r="B12" t="s">
        <v>3801</v>
      </c>
      <c r="F12" t="s">
        <v>1179</v>
      </c>
      <c r="G12">
        <v>-1</v>
      </c>
      <c r="H12">
        <f t="shared" si="0"/>
        <v>5.95</v>
      </c>
    </row>
    <row r="13" spans="1:8">
      <c r="A13" t="s">
        <v>3802</v>
      </c>
      <c r="B13" t="s">
        <v>3803</v>
      </c>
      <c r="F13" t="s">
        <v>2105</v>
      </c>
      <c r="G13">
        <v>2.96</v>
      </c>
      <c r="H13">
        <f t="shared" si="0"/>
        <v>8.91</v>
      </c>
    </row>
    <row r="14" spans="1:8">
      <c r="A14" t="s">
        <v>3804</v>
      </c>
      <c r="B14" t="s">
        <v>3805</v>
      </c>
      <c r="F14" t="s">
        <v>1195</v>
      </c>
      <c r="G14">
        <v>1.08</v>
      </c>
      <c r="H14">
        <f t="shared" si="0"/>
        <v>9.99</v>
      </c>
    </row>
    <row r="15" spans="1:8">
      <c r="A15" t="s">
        <v>3806</v>
      </c>
      <c r="B15" t="s">
        <v>3807</v>
      </c>
      <c r="F15" t="s">
        <v>1179</v>
      </c>
      <c r="G15">
        <v>-2</v>
      </c>
      <c r="H15">
        <f t="shared" si="0"/>
        <v>7.99</v>
      </c>
    </row>
    <row r="16" spans="1:8">
      <c r="A16" t="s">
        <v>3808</v>
      </c>
      <c r="B16" t="s">
        <v>3809</v>
      </c>
      <c r="F16" t="s">
        <v>1179</v>
      </c>
      <c r="G16">
        <v>-1</v>
      </c>
      <c r="H16">
        <f t="shared" si="0"/>
        <v>6.99</v>
      </c>
    </row>
    <row r="17" spans="1:8">
      <c r="H17">
        <f t="shared" si="0"/>
        <v>6.99</v>
      </c>
    </row>
    <row r="18" spans="1:8">
      <c r="A18" t="s">
        <v>1987</v>
      </c>
      <c r="B18" t="s">
        <v>3810</v>
      </c>
      <c r="F18" t="s">
        <v>1250</v>
      </c>
      <c r="G18">
        <v>-1</v>
      </c>
      <c r="H18">
        <f t="shared" si="0"/>
        <v>5.99</v>
      </c>
    </row>
    <row r="19" spans="1:8">
      <c r="A19" t="s">
        <v>3811</v>
      </c>
      <c r="B19" t="s">
        <v>3812</v>
      </c>
      <c r="F19" t="s">
        <v>1179</v>
      </c>
      <c r="G19">
        <v>-1</v>
      </c>
      <c r="H19">
        <f t="shared" si="0"/>
        <v>4.99</v>
      </c>
    </row>
    <row r="20" spans="1:8">
      <c r="A20" t="s">
        <v>3813</v>
      </c>
      <c r="B20" t="s">
        <v>3814</v>
      </c>
      <c r="F20" t="s">
        <v>1179</v>
      </c>
      <c r="G20">
        <v>-1</v>
      </c>
      <c r="H20">
        <f t="shared" si="0"/>
        <v>3.99</v>
      </c>
    </row>
    <row r="21" spans="1:8">
      <c r="H21">
        <f t="shared" si="0"/>
        <v>3.99</v>
      </c>
    </row>
    <row r="22" spans="1:8">
      <c r="A22" t="s">
        <v>2785</v>
      </c>
      <c r="B22" t="s">
        <v>2786</v>
      </c>
      <c r="F22" t="s">
        <v>1179</v>
      </c>
      <c r="G22">
        <v>-1</v>
      </c>
      <c r="H22">
        <f t="shared" si="0"/>
        <v>2.99</v>
      </c>
    </row>
    <row r="23" spans="1:8">
      <c r="A23" t="s">
        <v>2907</v>
      </c>
      <c r="B23" t="s">
        <v>3815</v>
      </c>
      <c r="F23" t="s">
        <v>1179</v>
      </c>
      <c r="G23">
        <v>-2</v>
      </c>
      <c r="H23">
        <f t="shared" si="0"/>
        <v>0.99000000000000021</v>
      </c>
    </row>
    <row r="24" spans="1:8">
      <c r="A24" t="s">
        <v>3816</v>
      </c>
      <c r="B24" t="s">
        <v>3817</v>
      </c>
      <c r="F24" t="s">
        <v>2105</v>
      </c>
      <c r="G24">
        <v>3.46</v>
      </c>
      <c r="H24">
        <f t="shared" si="0"/>
        <v>4.45</v>
      </c>
    </row>
    <row r="25" spans="1:8">
      <c r="H25">
        <f t="shared" si="0"/>
        <v>4.45</v>
      </c>
    </row>
    <row r="26" spans="1:8">
      <c r="A26" t="s">
        <v>3818</v>
      </c>
      <c r="B26" t="s">
        <v>3819</v>
      </c>
      <c r="F26" t="s">
        <v>2105</v>
      </c>
      <c r="G26">
        <v>1.77</v>
      </c>
      <c r="H26">
        <f t="shared" si="0"/>
        <v>6.2200000000000006</v>
      </c>
    </row>
    <row r="27" spans="1:8">
      <c r="A27" t="s">
        <v>3820</v>
      </c>
      <c r="B27" t="s">
        <v>3821</v>
      </c>
      <c r="F27" t="s">
        <v>1250</v>
      </c>
      <c r="G27">
        <v>1.1499999999999999</v>
      </c>
      <c r="H27">
        <f t="shared" si="0"/>
        <v>7.370000000000001</v>
      </c>
    </row>
    <row r="28" spans="1:8">
      <c r="A28" t="s">
        <v>3699</v>
      </c>
      <c r="B28" t="s">
        <v>3822</v>
      </c>
      <c r="F28" t="s">
        <v>1195</v>
      </c>
      <c r="G28">
        <v>0.34</v>
      </c>
      <c r="H28">
        <f t="shared" si="0"/>
        <v>7.7100000000000009</v>
      </c>
    </row>
    <row r="29" spans="1:8">
      <c r="H29">
        <f t="shared" si="0"/>
        <v>7.7100000000000009</v>
      </c>
    </row>
    <row r="30" spans="1:8">
      <c r="B30" t="s">
        <v>3823</v>
      </c>
      <c r="F30" t="s">
        <v>1179</v>
      </c>
      <c r="G30">
        <v>-1</v>
      </c>
      <c r="H30">
        <f t="shared" si="0"/>
        <v>6.7100000000000009</v>
      </c>
    </row>
    <row r="31" spans="1:8">
      <c r="A31" t="s">
        <v>3824</v>
      </c>
      <c r="B31" t="s">
        <v>3825</v>
      </c>
      <c r="F31" t="s">
        <v>1195</v>
      </c>
      <c r="G31">
        <v>4.4000000000000004</v>
      </c>
      <c r="H31">
        <f t="shared" si="0"/>
        <v>11.110000000000001</v>
      </c>
    </row>
    <row r="32" spans="1:8">
      <c r="H32">
        <f t="shared" si="0"/>
        <v>11.110000000000001</v>
      </c>
    </row>
    <row r="33" spans="1:8">
      <c r="A33" t="s">
        <v>3826</v>
      </c>
      <c r="B33" t="s">
        <v>3791</v>
      </c>
      <c r="F33" t="s">
        <v>1195</v>
      </c>
      <c r="G33">
        <v>-1</v>
      </c>
      <c r="H33">
        <f t="shared" si="0"/>
        <v>10.110000000000001</v>
      </c>
    </row>
    <row r="34" spans="1:8">
      <c r="A34" t="s">
        <v>3827</v>
      </c>
      <c r="B34" t="s">
        <v>3828</v>
      </c>
      <c r="F34" t="s">
        <v>1179</v>
      </c>
      <c r="G34">
        <v>-1</v>
      </c>
      <c r="H34">
        <f t="shared" si="0"/>
        <v>9.1100000000000012</v>
      </c>
    </row>
    <row r="35" spans="1:8">
      <c r="A35" t="s">
        <v>2462</v>
      </c>
      <c r="B35" t="s">
        <v>3829</v>
      </c>
      <c r="F35" t="s">
        <v>1195</v>
      </c>
      <c r="G35">
        <v>-1</v>
      </c>
      <c r="H35">
        <f t="shared" si="0"/>
        <v>8.1100000000000012</v>
      </c>
    </row>
    <row r="36" spans="1:8">
      <c r="A36" t="s">
        <v>3830</v>
      </c>
      <c r="B36" t="s">
        <v>3554</v>
      </c>
      <c r="F36" t="s">
        <v>1195</v>
      </c>
      <c r="G36">
        <v>-1</v>
      </c>
      <c r="H36">
        <f t="shared" si="0"/>
        <v>7.1100000000000012</v>
      </c>
    </row>
    <row r="37" spans="1:8">
      <c r="H37">
        <f t="shared" si="0"/>
        <v>7.1100000000000012</v>
      </c>
    </row>
    <row r="38" spans="1:8">
      <c r="A38" t="s">
        <v>3831</v>
      </c>
      <c r="B38" t="s">
        <v>709</v>
      </c>
      <c r="C38" t="s">
        <v>451</v>
      </c>
      <c r="F38" t="s">
        <v>1179</v>
      </c>
      <c r="G38">
        <v>-1</v>
      </c>
      <c r="H38">
        <f t="shared" si="0"/>
        <v>6.1100000000000012</v>
      </c>
    </row>
    <row r="39" spans="1:8">
      <c r="A39" t="s">
        <v>3832</v>
      </c>
      <c r="B39" t="s">
        <v>3833</v>
      </c>
      <c r="C39" t="s">
        <v>406</v>
      </c>
      <c r="F39" t="s">
        <v>1195</v>
      </c>
      <c r="G39">
        <v>-1</v>
      </c>
      <c r="H39">
        <f t="shared" si="0"/>
        <v>5.1100000000000012</v>
      </c>
    </row>
    <row r="40" spans="1:8">
      <c r="A40" t="s">
        <v>3834</v>
      </c>
      <c r="B40" t="s">
        <v>3835</v>
      </c>
      <c r="C40" t="s">
        <v>600</v>
      </c>
      <c r="F40" t="s">
        <v>1179</v>
      </c>
      <c r="G40">
        <v>-2</v>
      </c>
      <c r="H40">
        <f t="shared" si="0"/>
        <v>3.1100000000000012</v>
      </c>
    </row>
    <row r="41" spans="1:8">
      <c r="H41">
        <f t="shared" si="0"/>
        <v>3.1100000000000012</v>
      </c>
    </row>
    <row r="42" spans="1:8">
      <c r="A42" t="s">
        <v>2002</v>
      </c>
      <c r="B42" t="s">
        <v>3836</v>
      </c>
      <c r="F42" t="s">
        <v>1179</v>
      </c>
      <c r="G42">
        <v>-1</v>
      </c>
      <c r="H42">
        <f t="shared" si="0"/>
        <v>2.1100000000000012</v>
      </c>
    </row>
    <row r="43" spans="1:8">
      <c r="H43">
        <f t="shared" si="0"/>
        <v>2.1100000000000012</v>
      </c>
    </row>
    <row r="44" spans="1:8">
      <c r="A44" t="s">
        <v>3837</v>
      </c>
      <c r="B44" t="s">
        <v>3838</v>
      </c>
      <c r="F44" t="s">
        <v>1179</v>
      </c>
      <c r="G44">
        <v>-1</v>
      </c>
      <c r="H44">
        <f t="shared" si="0"/>
        <v>1.1100000000000012</v>
      </c>
    </row>
    <row r="45" spans="1:8">
      <c r="A45" t="s">
        <v>1959</v>
      </c>
      <c r="B45" t="s">
        <v>3839</v>
      </c>
      <c r="F45" t="s">
        <v>1195</v>
      </c>
      <c r="G45">
        <v>2.04</v>
      </c>
      <c r="H45">
        <f t="shared" si="0"/>
        <v>3.1500000000000012</v>
      </c>
    </row>
    <row r="46" spans="1:8">
      <c r="A46" t="s">
        <v>1210</v>
      </c>
      <c r="B46" t="s">
        <v>3840</v>
      </c>
      <c r="F46" t="s">
        <v>2105</v>
      </c>
      <c r="G46">
        <v>7.34</v>
      </c>
      <c r="H46">
        <f t="shared" si="0"/>
        <v>10.490000000000002</v>
      </c>
    </row>
    <row r="47" spans="1:8">
      <c r="A47" t="s">
        <v>3841</v>
      </c>
      <c r="B47" t="s">
        <v>3842</v>
      </c>
      <c r="F47" t="s">
        <v>2105</v>
      </c>
      <c r="G47">
        <v>4.16</v>
      </c>
      <c r="H47">
        <f t="shared" si="0"/>
        <v>14.650000000000002</v>
      </c>
    </row>
    <row r="48" spans="1:8">
      <c r="A48" t="s">
        <v>3843</v>
      </c>
      <c r="B48" t="s">
        <v>2154</v>
      </c>
      <c r="F48" t="s">
        <v>1179</v>
      </c>
      <c r="G48">
        <v>-2</v>
      </c>
      <c r="H48">
        <f t="shared" si="0"/>
        <v>12.650000000000002</v>
      </c>
    </row>
    <row r="49" spans="1:8">
      <c r="H49">
        <f t="shared" si="0"/>
        <v>12.650000000000002</v>
      </c>
    </row>
    <row r="50" spans="1:8">
      <c r="A50" t="s">
        <v>2830</v>
      </c>
      <c r="B50" t="s">
        <v>3844</v>
      </c>
      <c r="F50" t="s">
        <v>2105</v>
      </c>
      <c r="G50">
        <v>0.91</v>
      </c>
      <c r="H50">
        <f t="shared" si="0"/>
        <v>13.560000000000002</v>
      </c>
    </row>
    <row r="51" spans="1:8">
      <c r="A51" t="s">
        <v>3845</v>
      </c>
      <c r="B51" t="s">
        <v>3846</v>
      </c>
      <c r="F51" t="s">
        <v>2105</v>
      </c>
      <c r="G51">
        <v>2.91</v>
      </c>
      <c r="H51">
        <f t="shared" si="0"/>
        <v>16.470000000000002</v>
      </c>
    </row>
    <row r="52" spans="1:8">
      <c r="A52" t="s">
        <v>3847</v>
      </c>
      <c r="B52" t="s">
        <v>3848</v>
      </c>
      <c r="F52" t="s">
        <v>1250</v>
      </c>
      <c r="G52">
        <v>1.94</v>
      </c>
      <c r="H52">
        <f t="shared" si="0"/>
        <v>18.410000000000004</v>
      </c>
    </row>
    <row r="53" spans="1:8">
      <c r="H53">
        <f t="shared" si="0"/>
        <v>18.410000000000004</v>
      </c>
    </row>
    <row r="54" spans="1:8">
      <c r="A54" t="s">
        <v>3849</v>
      </c>
      <c r="B54" t="s">
        <v>3850</v>
      </c>
      <c r="F54" t="s">
        <v>1179</v>
      </c>
      <c r="G54">
        <v>-2</v>
      </c>
      <c r="H54">
        <f t="shared" si="0"/>
        <v>16.410000000000004</v>
      </c>
    </row>
    <row r="55" spans="1:8">
      <c r="A55" t="s">
        <v>3851</v>
      </c>
      <c r="B55" t="s">
        <v>3852</v>
      </c>
      <c r="F55" t="s">
        <v>1190</v>
      </c>
      <c r="G55">
        <v>19.600000000000001</v>
      </c>
      <c r="H55">
        <f t="shared" si="0"/>
        <v>36.010000000000005</v>
      </c>
    </row>
    <row r="56" spans="1:8">
      <c r="A56" t="s">
        <v>3853</v>
      </c>
      <c r="B56" t="s">
        <v>3854</v>
      </c>
      <c r="F56" t="s">
        <v>1179</v>
      </c>
      <c r="G56">
        <v>-1</v>
      </c>
      <c r="H56">
        <f t="shared" si="0"/>
        <v>35.010000000000005</v>
      </c>
    </row>
    <row r="57" spans="1:8">
      <c r="H57">
        <f t="shared" si="0"/>
        <v>35.010000000000005</v>
      </c>
    </row>
    <row r="58" spans="1:8">
      <c r="A58" t="s">
        <v>2600</v>
      </c>
      <c r="B58" t="s">
        <v>3855</v>
      </c>
      <c r="F58" t="s">
        <v>1179</v>
      </c>
      <c r="G58">
        <v>-1</v>
      </c>
      <c r="H58">
        <f t="shared" si="0"/>
        <v>34.010000000000005</v>
      </c>
    </row>
    <row r="59" spans="1:8">
      <c r="A59" t="s">
        <v>3856</v>
      </c>
      <c r="B59" t="s">
        <v>3857</v>
      </c>
      <c r="F59" t="s">
        <v>1179</v>
      </c>
      <c r="G59">
        <v>-1</v>
      </c>
      <c r="H59">
        <f t="shared" si="0"/>
        <v>33.010000000000005</v>
      </c>
    </row>
    <row r="60" spans="1:8">
      <c r="A60" t="s">
        <v>2849</v>
      </c>
      <c r="B60" t="s">
        <v>638</v>
      </c>
      <c r="F60" t="s">
        <v>1179</v>
      </c>
      <c r="G60">
        <v>-1</v>
      </c>
      <c r="H60">
        <f t="shared" si="0"/>
        <v>32.010000000000005</v>
      </c>
    </row>
    <row r="61" spans="1:8">
      <c r="H61">
        <f t="shared" si="0"/>
        <v>32.010000000000005</v>
      </c>
    </row>
    <row r="62" spans="1:8">
      <c r="A62" t="s">
        <v>3478</v>
      </c>
      <c r="B62" t="s">
        <v>2848</v>
      </c>
      <c r="F62" t="s">
        <v>1179</v>
      </c>
      <c r="G62">
        <v>-1</v>
      </c>
      <c r="H62">
        <f t="shared" si="0"/>
        <v>31.010000000000005</v>
      </c>
    </row>
    <row r="63" spans="1:8">
      <c r="A63" t="s">
        <v>3858</v>
      </c>
      <c r="B63" t="s">
        <v>3859</v>
      </c>
      <c r="F63" t="s">
        <v>2105</v>
      </c>
      <c r="G63">
        <v>0.61</v>
      </c>
      <c r="H63">
        <f t="shared" si="0"/>
        <v>31.620000000000005</v>
      </c>
    </row>
    <row r="64" spans="1:8">
      <c r="A64" t="s">
        <v>2884</v>
      </c>
      <c r="B64" t="s">
        <v>3049</v>
      </c>
      <c r="F64" t="s">
        <v>1179</v>
      </c>
      <c r="G64">
        <v>-1</v>
      </c>
      <c r="H64">
        <f t="shared" si="0"/>
        <v>30.620000000000005</v>
      </c>
    </row>
    <row r="65" spans="1:8">
      <c r="H65">
        <f t="shared" si="0"/>
        <v>30.620000000000005</v>
      </c>
    </row>
    <row r="66" spans="1:8">
      <c r="A66" t="s">
        <v>3860</v>
      </c>
      <c r="B66" t="s">
        <v>3861</v>
      </c>
      <c r="F66" t="s">
        <v>1179</v>
      </c>
      <c r="G66">
        <v>-2</v>
      </c>
      <c r="H66">
        <f t="shared" si="0"/>
        <v>28.620000000000005</v>
      </c>
    </row>
    <row r="67" spans="1:8">
      <c r="A67" t="s">
        <v>3862</v>
      </c>
      <c r="B67" t="s">
        <v>2910</v>
      </c>
      <c r="F67" t="s">
        <v>1179</v>
      </c>
      <c r="G67">
        <v>-2</v>
      </c>
      <c r="H67">
        <f t="shared" ref="H67:H98" si="1">+H66+G67</f>
        <v>26.620000000000005</v>
      </c>
    </row>
    <row r="68" spans="1:8">
      <c r="A68" t="s">
        <v>3863</v>
      </c>
      <c r="B68" t="s">
        <v>2831</v>
      </c>
      <c r="F68" t="s">
        <v>1250</v>
      </c>
      <c r="G68">
        <v>2.7</v>
      </c>
      <c r="H68">
        <f t="shared" si="1"/>
        <v>29.320000000000004</v>
      </c>
    </row>
    <row r="69" spans="1:8">
      <c r="A69" t="s">
        <v>3830</v>
      </c>
      <c r="B69" t="s">
        <v>3864</v>
      </c>
      <c r="F69" t="s">
        <v>1179</v>
      </c>
      <c r="G69">
        <v>-1</v>
      </c>
      <c r="H69">
        <f t="shared" si="1"/>
        <v>28.320000000000004</v>
      </c>
    </row>
    <row r="70" spans="1:8">
      <c r="H70">
        <f t="shared" si="1"/>
        <v>28.320000000000004</v>
      </c>
    </row>
    <row r="71" spans="1:8">
      <c r="A71" t="s">
        <v>3865</v>
      </c>
      <c r="B71" t="s">
        <v>3866</v>
      </c>
      <c r="F71" t="s">
        <v>2105</v>
      </c>
      <c r="G71">
        <v>4.01</v>
      </c>
      <c r="H71">
        <f t="shared" si="1"/>
        <v>32.330000000000005</v>
      </c>
    </row>
    <row r="72" spans="1:8">
      <c r="A72" t="s">
        <v>3867</v>
      </c>
      <c r="B72" t="s">
        <v>3868</v>
      </c>
      <c r="F72" t="s">
        <v>1195</v>
      </c>
      <c r="G72">
        <v>-1</v>
      </c>
      <c r="H72">
        <f t="shared" si="1"/>
        <v>31.330000000000005</v>
      </c>
    </row>
    <row r="73" spans="1:8">
      <c r="A73" t="s">
        <v>3869</v>
      </c>
      <c r="B73" t="s">
        <v>3870</v>
      </c>
      <c r="F73" t="s">
        <v>1250</v>
      </c>
      <c r="G73">
        <v>0.55000000000000004</v>
      </c>
      <c r="H73">
        <f t="shared" si="1"/>
        <v>31.880000000000006</v>
      </c>
    </row>
    <row r="74" spans="1:8">
      <c r="H74">
        <f t="shared" si="1"/>
        <v>31.880000000000006</v>
      </c>
    </row>
    <row r="75" spans="1:8">
      <c r="A75" t="s">
        <v>3871</v>
      </c>
      <c r="B75" t="s">
        <v>3872</v>
      </c>
      <c r="C75" t="s">
        <v>262</v>
      </c>
      <c r="F75" t="s">
        <v>1179</v>
      </c>
      <c r="G75">
        <v>-1</v>
      </c>
      <c r="H75">
        <f t="shared" si="1"/>
        <v>30.880000000000006</v>
      </c>
    </row>
    <row r="76" spans="1:8">
      <c r="A76" t="s">
        <v>3873</v>
      </c>
      <c r="B76" t="s">
        <v>1055</v>
      </c>
      <c r="C76" t="s">
        <v>736</v>
      </c>
      <c r="F76" t="s">
        <v>1190</v>
      </c>
      <c r="G76">
        <v>3.2</v>
      </c>
      <c r="H76">
        <f t="shared" si="1"/>
        <v>34.080000000000005</v>
      </c>
    </row>
    <row r="77" spans="1:8">
      <c r="A77" t="s">
        <v>3546</v>
      </c>
      <c r="B77" t="s">
        <v>3082</v>
      </c>
      <c r="C77" t="s">
        <v>433</v>
      </c>
      <c r="F77" t="s">
        <v>1179</v>
      </c>
      <c r="G77">
        <v>-1</v>
      </c>
      <c r="H77">
        <f t="shared" si="1"/>
        <v>33.080000000000005</v>
      </c>
    </row>
    <row r="78" spans="1:8">
      <c r="A78" t="s">
        <v>3874</v>
      </c>
      <c r="B78" t="s">
        <v>3082</v>
      </c>
      <c r="C78" t="s">
        <v>433</v>
      </c>
      <c r="F78" t="s">
        <v>1179</v>
      </c>
      <c r="G78">
        <v>-1</v>
      </c>
      <c r="H78">
        <f t="shared" si="1"/>
        <v>32.080000000000005</v>
      </c>
    </row>
    <row r="79" spans="1:8">
      <c r="A79" t="s">
        <v>3875</v>
      </c>
      <c r="B79" t="s">
        <v>3876</v>
      </c>
      <c r="C79" t="s">
        <v>609</v>
      </c>
      <c r="F79" t="s">
        <v>1195</v>
      </c>
      <c r="G79">
        <v>-1</v>
      </c>
      <c r="H79">
        <f t="shared" si="1"/>
        <v>31.080000000000005</v>
      </c>
    </row>
    <row r="80" spans="1:8">
      <c r="A80" t="s">
        <v>2228</v>
      </c>
      <c r="B80" t="s">
        <v>3877</v>
      </c>
      <c r="C80" t="s">
        <v>609</v>
      </c>
      <c r="F80" t="s">
        <v>1179</v>
      </c>
      <c r="G80">
        <v>-2</v>
      </c>
      <c r="H80">
        <f t="shared" si="1"/>
        <v>29.080000000000005</v>
      </c>
    </row>
    <row r="81" spans="1:8">
      <c r="H81">
        <f t="shared" si="1"/>
        <v>29.080000000000005</v>
      </c>
    </row>
    <row r="82" spans="1:8">
      <c r="A82" t="s">
        <v>2915</v>
      </c>
      <c r="B82" t="s">
        <v>3878</v>
      </c>
      <c r="F82" t="s">
        <v>1250</v>
      </c>
      <c r="G82">
        <v>-1</v>
      </c>
      <c r="H82">
        <f t="shared" si="1"/>
        <v>28.080000000000005</v>
      </c>
    </row>
    <row r="83" spans="1:8">
      <c r="H83">
        <f t="shared" si="1"/>
        <v>28.080000000000005</v>
      </c>
    </row>
    <row r="84" spans="1:8">
      <c r="A84" t="s">
        <v>1466</v>
      </c>
      <c r="B84" t="s">
        <v>3879</v>
      </c>
      <c r="F84" t="s">
        <v>2105</v>
      </c>
      <c r="G84">
        <v>1.91</v>
      </c>
      <c r="H84">
        <f t="shared" si="1"/>
        <v>29.990000000000006</v>
      </c>
    </row>
    <row r="85" spans="1:8">
      <c r="A85" t="s">
        <v>2893</v>
      </c>
      <c r="B85" t="s">
        <v>3880</v>
      </c>
      <c r="F85" t="s">
        <v>1195</v>
      </c>
      <c r="G85">
        <v>-1</v>
      </c>
      <c r="H85">
        <f t="shared" si="1"/>
        <v>28.990000000000006</v>
      </c>
    </row>
    <row r="86" spans="1:8">
      <c r="A86" t="s">
        <v>1387</v>
      </c>
      <c r="B86" t="s">
        <v>3881</v>
      </c>
      <c r="F86" t="s">
        <v>1179</v>
      </c>
      <c r="G86">
        <v>-1</v>
      </c>
      <c r="H86">
        <f t="shared" si="1"/>
        <v>27.990000000000006</v>
      </c>
    </row>
    <row r="87" spans="1:8">
      <c r="A87" t="s">
        <v>2311</v>
      </c>
      <c r="B87" t="s">
        <v>2154</v>
      </c>
      <c r="F87" t="s">
        <v>1179</v>
      </c>
      <c r="G87">
        <v>-2</v>
      </c>
      <c r="H87">
        <f t="shared" si="1"/>
        <v>25.990000000000006</v>
      </c>
    </row>
    <row r="88" spans="1:8">
      <c r="A88" t="s">
        <v>3882</v>
      </c>
      <c r="B88" t="s">
        <v>3883</v>
      </c>
      <c r="F88" t="s">
        <v>1179</v>
      </c>
      <c r="G88">
        <v>-1</v>
      </c>
      <c r="H88">
        <f t="shared" si="1"/>
        <v>24.990000000000006</v>
      </c>
    </row>
    <row r="89" spans="1:8">
      <c r="H89">
        <f t="shared" si="1"/>
        <v>24.990000000000006</v>
      </c>
    </row>
    <row r="90" spans="1:8">
      <c r="A90" t="s">
        <v>3884</v>
      </c>
      <c r="B90" t="s">
        <v>3885</v>
      </c>
      <c r="F90" t="s">
        <v>1179</v>
      </c>
      <c r="G90">
        <v>-1</v>
      </c>
      <c r="H90">
        <f t="shared" si="1"/>
        <v>23.990000000000006</v>
      </c>
    </row>
    <row r="91" spans="1:8">
      <c r="A91" t="s">
        <v>3886</v>
      </c>
      <c r="B91" t="s">
        <v>3887</v>
      </c>
      <c r="F91" t="s">
        <v>1179</v>
      </c>
      <c r="G91">
        <v>-1</v>
      </c>
      <c r="H91">
        <f t="shared" si="1"/>
        <v>22.990000000000006</v>
      </c>
    </row>
    <row r="92" spans="1:8">
      <c r="A92" t="s">
        <v>3888</v>
      </c>
      <c r="B92" t="s">
        <v>3889</v>
      </c>
      <c r="F92" t="s">
        <v>2105</v>
      </c>
      <c r="G92">
        <v>1.24</v>
      </c>
      <c r="H92">
        <f t="shared" si="1"/>
        <v>24.230000000000004</v>
      </c>
    </row>
    <row r="93" spans="1:8">
      <c r="A93" t="s">
        <v>3890</v>
      </c>
      <c r="B93" t="s">
        <v>3891</v>
      </c>
      <c r="F93" t="s">
        <v>1179</v>
      </c>
      <c r="G93">
        <v>-1</v>
      </c>
      <c r="H93">
        <f t="shared" si="1"/>
        <v>23.230000000000004</v>
      </c>
    </row>
    <row r="94" spans="1:8">
      <c r="H94">
        <f t="shared" si="1"/>
        <v>23.230000000000004</v>
      </c>
    </row>
    <row r="95" spans="1:8">
      <c r="H95">
        <f t="shared" si="1"/>
        <v>23.230000000000004</v>
      </c>
    </row>
    <row r="96" spans="1:8">
      <c r="A96" t="s">
        <v>3892</v>
      </c>
      <c r="B96" t="s">
        <v>3893</v>
      </c>
      <c r="F96" t="s">
        <v>2105</v>
      </c>
      <c r="G96">
        <v>10.78</v>
      </c>
      <c r="H96">
        <f t="shared" si="1"/>
        <v>34.010000000000005</v>
      </c>
    </row>
    <row r="97" spans="1:9">
      <c r="A97" t="s">
        <v>3894</v>
      </c>
      <c r="B97" t="s">
        <v>2569</v>
      </c>
      <c r="F97" t="s">
        <v>1179</v>
      </c>
      <c r="G97">
        <v>-2</v>
      </c>
      <c r="H97">
        <f t="shared" si="1"/>
        <v>32.010000000000005</v>
      </c>
    </row>
    <row r="98" spans="1:9">
      <c r="A98" t="s">
        <v>3895</v>
      </c>
      <c r="B98" t="s">
        <v>3896</v>
      </c>
      <c r="F98" t="s">
        <v>1179</v>
      </c>
      <c r="G98">
        <v>-1</v>
      </c>
      <c r="H98">
        <f t="shared" si="1"/>
        <v>31.010000000000005</v>
      </c>
      <c r="I98">
        <v>31.010000000000005</v>
      </c>
    </row>
    <row r="99" spans="1:9">
      <c r="F99">
        <f>COUNTIF(F1:F98,"w")</f>
        <v>15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opLeftCell="A90" workbookViewId="0">
      <selection activeCell="F116" sqref="F116"/>
    </sheetView>
  </sheetViews>
  <sheetFormatPr defaultRowHeight="15"/>
  <sheetData>
    <row r="1" spans="1:9">
      <c r="A1" s="8"/>
      <c r="B1" s="8"/>
      <c r="C1" s="8"/>
      <c r="D1" s="8"/>
      <c r="E1" s="8"/>
      <c r="F1" s="8"/>
      <c r="G1" s="8"/>
      <c r="H1" s="8">
        <v>0</v>
      </c>
      <c r="I1" s="8"/>
    </row>
    <row r="2" spans="1:9">
      <c r="A2" s="8" t="s">
        <v>4036</v>
      </c>
      <c r="B2" s="8" t="s">
        <v>4037</v>
      </c>
      <c r="C2" s="8"/>
      <c r="D2" s="8"/>
      <c r="E2" s="8"/>
      <c r="F2" s="8" t="s">
        <v>1179</v>
      </c>
      <c r="G2" s="8">
        <v>-2</v>
      </c>
      <c r="H2" s="8">
        <f>+H1+G2</f>
        <v>-2</v>
      </c>
      <c r="I2" s="8"/>
    </row>
    <row r="3" spans="1:9">
      <c r="A3" s="8" t="s">
        <v>1495</v>
      </c>
      <c r="B3" s="8" t="s">
        <v>3864</v>
      </c>
      <c r="C3" s="8"/>
      <c r="D3" s="8"/>
      <c r="E3" s="8"/>
      <c r="F3" s="8" t="s">
        <v>1179</v>
      </c>
      <c r="G3" s="8">
        <v>-1</v>
      </c>
      <c r="H3" s="8">
        <f t="shared" ref="H3:H66" si="0">+H2+G3</f>
        <v>-3</v>
      </c>
      <c r="I3" s="8"/>
    </row>
    <row r="4" spans="1:9">
      <c r="A4" s="8" t="s">
        <v>2751</v>
      </c>
      <c r="B4" s="8" t="s">
        <v>4038</v>
      </c>
      <c r="C4" s="8"/>
      <c r="D4" s="8"/>
      <c r="E4" s="8"/>
      <c r="F4" s="8" t="s">
        <v>1195</v>
      </c>
      <c r="G4" s="8">
        <v>-1</v>
      </c>
      <c r="H4" s="8">
        <f t="shared" si="0"/>
        <v>-4</v>
      </c>
      <c r="I4" s="8"/>
    </row>
    <row r="5" spans="1:9">
      <c r="A5" s="8"/>
      <c r="B5" s="8"/>
      <c r="C5" s="8"/>
      <c r="D5" s="8"/>
      <c r="E5" s="8"/>
      <c r="F5" s="8"/>
      <c r="G5" s="8"/>
      <c r="H5" s="8">
        <f t="shared" si="0"/>
        <v>-4</v>
      </c>
      <c r="I5" s="8"/>
    </row>
    <row r="6" spans="1:9">
      <c r="A6" s="8" t="s">
        <v>1365</v>
      </c>
      <c r="B6" s="8" t="s">
        <v>4039</v>
      </c>
      <c r="C6" s="8"/>
      <c r="D6" s="8"/>
      <c r="E6" s="8"/>
      <c r="F6" s="8" t="s">
        <v>1179</v>
      </c>
      <c r="G6" s="8">
        <v>-1</v>
      </c>
      <c r="H6" s="8">
        <f t="shared" si="0"/>
        <v>-5</v>
      </c>
      <c r="I6" s="8"/>
    </row>
    <row r="7" spans="1:9">
      <c r="A7" s="8" t="s">
        <v>2893</v>
      </c>
      <c r="B7" s="8" t="s">
        <v>4040</v>
      </c>
      <c r="C7" s="8"/>
      <c r="D7" s="8"/>
      <c r="E7" s="8"/>
      <c r="F7" s="8" t="s">
        <v>1179</v>
      </c>
      <c r="G7" s="8">
        <v>-1</v>
      </c>
      <c r="H7" s="8">
        <f t="shared" si="0"/>
        <v>-6</v>
      </c>
      <c r="I7" s="8"/>
    </row>
    <row r="8" spans="1:9">
      <c r="A8" s="8" t="s">
        <v>2246</v>
      </c>
      <c r="B8" s="8" t="s">
        <v>4041</v>
      </c>
      <c r="C8" s="8"/>
      <c r="D8" s="8"/>
      <c r="E8" s="8"/>
      <c r="F8" s="8" t="s">
        <v>1195</v>
      </c>
      <c r="G8" s="8">
        <v>-1</v>
      </c>
      <c r="H8" s="8">
        <f t="shared" si="0"/>
        <v>-7</v>
      </c>
      <c r="I8" s="8"/>
    </row>
    <row r="9" spans="1:9">
      <c r="A9" s="8" t="s">
        <v>4042</v>
      </c>
      <c r="B9" s="8" t="s">
        <v>4043</v>
      </c>
      <c r="C9" s="8"/>
      <c r="D9" s="8"/>
      <c r="E9" s="8"/>
      <c r="F9" s="8" t="s">
        <v>2105</v>
      </c>
      <c r="G9" s="8">
        <v>3.88</v>
      </c>
      <c r="H9" s="8">
        <f t="shared" si="0"/>
        <v>-3.12</v>
      </c>
      <c r="I9" s="8"/>
    </row>
    <row r="10" spans="1:9">
      <c r="A10" s="8"/>
      <c r="B10" s="8"/>
      <c r="C10" s="8"/>
      <c r="D10" s="8"/>
      <c r="E10" s="8"/>
      <c r="F10" s="8"/>
      <c r="G10" s="8"/>
      <c r="H10" s="8">
        <f t="shared" si="0"/>
        <v>-3.12</v>
      </c>
      <c r="I10" s="8"/>
    </row>
    <row r="11" spans="1:9">
      <c r="A11" s="8" t="s">
        <v>4044</v>
      </c>
      <c r="B11" s="8" t="s">
        <v>4045</v>
      </c>
      <c r="C11" s="8"/>
      <c r="D11" s="8"/>
      <c r="E11" s="8"/>
      <c r="F11" s="8" t="s">
        <v>1250</v>
      </c>
      <c r="G11" s="8">
        <v>-1</v>
      </c>
      <c r="H11" s="8">
        <f t="shared" si="0"/>
        <v>-4.12</v>
      </c>
      <c r="I11" s="8"/>
    </row>
    <row r="12" spans="1:9">
      <c r="A12" s="8" t="s">
        <v>4046</v>
      </c>
      <c r="B12" s="8" t="s">
        <v>2707</v>
      </c>
      <c r="C12" s="8"/>
      <c r="D12" s="8"/>
      <c r="E12" s="8"/>
      <c r="F12" s="8" t="s">
        <v>1179</v>
      </c>
      <c r="G12" s="8">
        <v>-2</v>
      </c>
      <c r="H12" s="8">
        <f t="shared" si="0"/>
        <v>-6.12</v>
      </c>
      <c r="I12" s="8"/>
    </row>
    <row r="13" spans="1:9">
      <c r="A13" s="8"/>
      <c r="B13" s="8"/>
      <c r="C13" s="8"/>
      <c r="D13" s="8"/>
      <c r="E13" s="8"/>
      <c r="F13" s="8"/>
      <c r="G13" s="8"/>
      <c r="H13" s="8">
        <f t="shared" si="0"/>
        <v>-6.12</v>
      </c>
      <c r="I13" s="8"/>
    </row>
    <row r="14" spans="1:9">
      <c r="A14" s="8" t="s">
        <v>2679</v>
      </c>
      <c r="B14" s="8" t="s">
        <v>4047</v>
      </c>
      <c r="C14" s="8"/>
      <c r="D14" s="8"/>
      <c r="E14" s="8"/>
      <c r="F14" s="8" t="s">
        <v>1179</v>
      </c>
      <c r="G14" s="8">
        <v>-1</v>
      </c>
      <c r="H14" s="8">
        <f t="shared" si="0"/>
        <v>-7.12</v>
      </c>
      <c r="I14" s="8"/>
    </row>
    <row r="15" spans="1:9">
      <c r="A15" s="8" t="s">
        <v>4048</v>
      </c>
      <c r="B15" s="8" t="s">
        <v>4049</v>
      </c>
      <c r="C15" s="8"/>
      <c r="D15" s="8"/>
      <c r="E15" s="8"/>
      <c r="F15" s="8" t="s">
        <v>1179</v>
      </c>
      <c r="G15" s="8">
        <v>-1</v>
      </c>
      <c r="H15" s="8">
        <f t="shared" si="0"/>
        <v>-8.120000000000001</v>
      </c>
      <c r="I15" s="8"/>
    </row>
    <row r="16" spans="1:9">
      <c r="A16" s="8" t="s">
        <v>4050</v>
      </c>
      <c r="B16" s="8" t="s">
        <v>4051</v>
      </c>
      <c r="C16" s="8"/>
      <c r="D16" s="8"/>
      <c r="E16" s="8"/>
      <c r="F16" s="8" t="s">
        <v>1179</v>
      </c>
      <c r="G16" s="8">
        <v>-1</v>
      </c>
      <c r="H16" s="8">
        <f t="shared" si="0"/>
        <v>-9.120000000000001</v>
      </c>
      <c r="I16" s="8"/>
    </row>
    <row r="17" spans="1:9">
      <c r="A17" s="8"/>
      <c r="B17" s="8"/>
      <c r="C17" s="8"/>
      <c r="D17" s="8"/>
      <c r="E17" s="8"/>
      <c r="F17" s="8"/>
      <c r="G17" s="8"/>
      <c r="H17" s="8">
        <f t="shared" si="0"/>
        <v>-9.120000000000001</v>
      </c>
      <c r="I17" s="8"/>
    </row>
    <row r="18" spans="1:9">
      <c r="A18" s="8" t="s">
        <v>4052</v>
      </c>
      <c r="B18" s="8" t="s">
        <v>4053</v>
      </c>
      <c r="C18" s="8"/>
      <c r="D18" s="8"/>
      <c r="E18" s="8"/>
      <c r="F18" s="8" t="s">
        <v>1195</v>
      </c>
      <c r="G18" s="8">
        <v>0.2</v>
      </c>
      <c r="H18" s="8">
        <f t="shared" si="0"/>
        <v>-8.9200000000000017</v>
      </c>
      <c r="I18" s="8"/>
    </row>
    <row r="19" spans="1:9">
      <c r="A19" s="8" t="s">
        <v>2913</v>
      </c>
      <c r="B19" s="8" t="s">
        <v>4054</v>
      </c>
      <c r="C19" s="8"/>
      <c r="D19" s="8"/>
      <c r="E19" s="8"/>
      <c r="F19" s="8" t="s">
        <v>1179</v>
      </c>
      <c r="G19" s="8">
        <v>-1</v>
      </c>
      <c r="H19" s="8">
        <f t="shared" si="0"/>
        <v>-9.9200000000000017</v>
      </c>
      <c r="I19" s="8"/>
    </row>
    <row r="20" spans="1:9">
      <c r="A20" s="8" t="s">
        <v>3845</v>
      </c>
      <c r="B20" s="8" t="s">
        <v>4055</v>
      </c>
      <c r="C20" s="8"/>
      <c r="D20" s="8"/>
      <c r="E20" s="8"/>
      <c r="F20" s="8" t="s">
        <v>1179</v>
      </c>
      <c r="G20" s="8">
        <v>-1</v>
      </c>
      <c r="H20" s="8">
        <f t="shared" si="0"/>
        <v>-10.920000000000002</v>
      </c>
      <c r="I20" s="8"/>
    </row>
    <row r="21" spans="1:9">
      <c r="A21" s="8"/>
      <c r="B21" s="8"/>
      <c r="C21" s="8"/>
      <c r="D21" s="8"/>
      <c r="E21" s="8"/>
      <c r="F21" s="8"/>
      <c r="G21" s="8"/>
      <c r="H21" s="8">
        <f t="shared" si="0"/>
        <v>-10.920000000000002</v>
      </c>
      <c r="I21" s="8"/>
    </row>
    <row r="22" spans="1:9">
      <c r="A22" s="124" t="s">
        <v>4056</v>
      </c>
      <c r="B22" s="124" t="s">
        <v>4057</v>
      </c>
      <c r="C22" s="124" t="s">
        <v>237</v>
      </c>
      <c r="D22" s="8"/>
      <c r="E22" s="8"/>
      <c r="F22" s="124" t="s">
        <v>1250</v>
      </c>
      <c r="G22" s="8">
        <v>-1</v>
      </c>
      <c r="H22" s="8">
        <f t="shared" si="0"/>
        <v>-11.920000000000002</v>
      </c>
      <c r="I22" s="8"/>
    </row>
    <row r="23" spans="1:9">
      <c r="A23" s="124" t="s">
        <v>4058</v>
      </c>
      <c r="B23" s="124" t="s">
        <v>4059</v>
      </c>
      <c r="C23" s="124" t="s">
        <v>237</v>
      </c>
      <c r="D23" s="8"/>
      <c r="E23" s="8"/>
      <c r="F23" s="124" t="s">
        <v>2105</v>
      </c>
      <c r="G23" s="8">
        <v>1.54</v>
      </c>
      <c r="H23" s="8">
        <f t="shared" si="0"/>
        <v>-10.380000000000003</v>
      </c>
      <c r="I23" s="8"/>
    </row>
    <row r="24" spans="1:9">
      <c r="A24" s="124" t="s">
        <v>4060</v>
      </c>
      <c r="B24" s="124" t="s">
        <v>4059</v>
      </c>
      <c r="C24" s="124" t="s">
        <v>237</v>
      </c>
      <c r="D24" s="8"/>
      <c r="E24" s="8"/>
      <c r="F24" s="124" t="s">
        <v>1250</v>
      </c>
      <c r="G24" s="8">
        <v>-1</v>
      </c>
      <c r="H24" s="8">
        <f t="shared" si="0"/>
        <v>-11.380000000000003</v>
      </c>
      <c r="I24" s="8"/>
    </row>
    <row r="25" spans="1:9">
      <c r="A25" s="124" t="s">
        <v>4061</v>
      </c>
      <c r="B25" s="124" t="s">
        <v>4059</v>
      </c>
      <c r="C25" s="124" t="s">
        <v>237</v>
      </c>
      <c r="D25" s="8"/>
      <c r="E25" s="8"/>
      <c r="F25" s="124" t="s">
        <v>1179</v>
      </c>
      <c r="G25" s="8">
        <v>-1</v>
      </c>
      <c r="H25" s="8">
        <f t="shared" si="0"/>
        <v>-12.380000000000003</v>
      </c>
      <c r="I25" s="8"/>
    </row>
    <row r="26" spans="1:9">
      <c r="A26" s="124" t="s">
        <v>4062</v>
      </c>
      <c r="B26" s="124" t="s">
        <v>1049</v>
      </c>
      <c r="C26" s="124" t="s">
        <v>9</v>
      </c>
      <c r="D26" s="8"/>
      <c r="E26" s="8"/>
      <c r="F26" s="124" t="s">
        <v>1195</v>
      </c>
      <c r="G26" s="8">
        <v>0.1</v>
      </c>
      <c r="H26" s="8">
        <f t="shared" si="0"/>
        <v>-12.280000000000003</v>
      </c>
      <c r="I26" s="8"/>
    </row>
    <row r="27" spans="1:9">
      <c r="A27" s="124" t="s">
        <v>4063</v>
      </c>
      <c r="B27" s="124" t="s">
        <v>4064</v>
      </c>
      <c r="C27" s="124" t="s">
        <v>465</v>
      </c>
      <c r="D27" s="8"/>
      <c r="E27" s="8"/>
      <c r="F27" s="124" t="s">
        <v>1179</v>
      </c>
      <c r="G27" s="8">
        <v>-1</v>
      </c>
      <c r="H27" s="8">
        <f t="shared" si="0"/>
        <v>-13.280000000000003</v>
      </c>
      <c r="I27" s="8"/>
    </row>
    <row r="28" spans="1:9">
      <c r="A28" s="124" t="s">
        <v>4065</v>
      </c>
      <c r="B28" s="124" t="s">
        <v>3872</v>
      </c>
      <c r="C28" s="124" t="s">
        <v>650</v>
      </c>
      <c r="D28" s="8"/>
      <c r="E28" s="8"/>
      <c r="F28" s="124" t="s">
        <v>2105</v>
      </c>
      <c r="G28" s="8">
        <v>23.46</v>
      </c>
      <c r="H28" s="8">
        <f t="shared" si="0"/>
        <v>10.179999999999998</v>
      </c>
      <c r="I28" s="8"/>
    </row>
    <row r="29" spans="1:9">
      <c r="A29" s="8"/>
      <c r="B29" s="8"/>
      <c r="C29" s="8"/>
      <c r="D29" s="8"/>
      <c r="E29" s="8"/>
      <c r="F29" s="8"/>
      <c r="G29" s="8"/>
      <c r="H29" s="8">
        <f t="shared" si="0"/>
        <v>10.179999999999998</v>
      </c>
      <c r="I29" s="8"/>
    </row>
    <row r="30" spans="1:9">
      <c r="A30" s="124" t="s">
        <v>4066</v>
      </c>
      <c r="B30" s="124" t="s">
        <v>3815</v>
      </c>
      <c r="C30" s="8"/>
      <c r="D30" s="8"/>
      <c r="E30" s="8"/>
      <c r="F30" s="124" t="s">
        <v>1179</v>
      </c>
      <c r="G30" s="8">
        <v>-2</v>
      </c>
      <c r="H30" s="8">
        <f t="shared" si="0"/>
        <v>8.1799999999999979</v>
      </c>
      <c r="I30" s="8"/>
    </row>
    <row r="31" spans="1:9">
      <c r="A31" s="124" t="s">
        <v>4067</v>
      </c>
      <c r="B31" s="124" t="s">
        <v>4068</v>
      </c>
      <c r="C31" s="8"/>
      <c r="D31" s="8"/>
      <c r="E31" s="8"/>
      <c r="F31" s="124" t="s">
        <v>1179</v>
      </c>
      <c r="G31" s="8">
        <v>-1</v>
      </c>
      <c r="H31" s="8">
        <f t="shared" si="0"/>
        <v>7.1799999999999979</v>
      </c>
      <c r="I31" s="8"/>
    </row>
    <row r="32" spans="1:9">
      <c r="A32" s="124" t="s">
        <v>3882</v>
      </c>
      <c r="B32" s="124" t="s">
        <v>4069</v>
      </c>
      <c r="C32" s="8"/>
      <c r="D32" s="8"/>
      <c r="E32" s="8"/>
      <c r="F32" s="124" t="s">
        <v>2105</v>
      </c>
      <c r="G32" s="8">
        <v>1.39</v>
      </c>
      <c r="H32" s="8">
        <f t="shared" si="0"/>
        <v>8.5699999999999985</v>
      </c>
      <c r="I32" s="8"/>
    </row>
    <row r="33" spans="1:9">
      <c r="A33" s="8"/>
      <c r="B33" s="8"/>
      <c r="C33" s="8"/>
      <c r="D33" s="8"/>
      <c r="E33" s="8"/>
      <c r="F33" s="124"/>
      <c r="G33" s="8"/>
      <c r="H33" s="8">
        <f t="shared" si="0"/>
        <v>8.5699999999999985</v>
      </c>
      <c r="I33" s="8"/>
    </row>
    <row r="34" spans="1:9">
      <c r="A34" s="124" t="s">
        <v>4070</v>
      </c>
      <c r="B34" s="124" t="s">
        <v>2971</v>
      </c>
      <c r="C34" s="8"/>
      <c r="D34" s="8"/>
      <c r="E34" s="8"/>
      <c r="F34" s="124" t="s">
        <v>2105</v>
      </c>
      <c r="G34" s="8">
        <v>3.47</v>
      </c>
      <c r="H34" s="8">
        <f t="shared" si="0"/>
        <v>12.04</v>
      </c>
      <c r="I34" s="8"/>
    </row>
    <row r="35" spans="1:9">
      <c r="A35" s="124" t="s">
        <v>4071</v>
      </c>
      <c r="B35" s="124" t="s">
        <v>4072</v>
      </c>
      <c r="C35" s="8"/>
      <c r="D35" s="8"/>
      <c r="E35" s="8"/>
      <c r="F35" s="124" t="s">
        <v>1179</v>
      </c>
      <c r="G35" s="8">
        <v>-1</v>
      </c>
      <c r="H35" s="8">
        <f t="shared" si="0"/>
        <v>11.04</v>
      </c>
      <c r="I35" s="8"/>
    </row>
    <row r="36" spans="1:9">
      <c r="A36" s="124" t="s">
        <v>4073</v>
      </c>
      <c r="B36" s="124" t="s">
        <v>4074</v>
      </c>
      <c r="C36" s="8"/>
      <c r="D36" s="8"/>
      <c r="E36" s="8"/>
      <c r="F36" s="124" t="s">
        <v>1179</v>
      </c>
      <c r="G36" s="8">
        <v>-1</v>
      </c>
      <c r="H36" s="8">
        <f t="shared" si="0"/>
        <v>10.039999999999999</v>
      </c>
      <c r="I36" s="8"/>
    </row>
    <row r="37" spans="1:9">
      <c r="A37" s="124" t="s">
        <v>1807</v>
      </c>
      <c r="B37" s="124" t="s">
        <v>4075</v>
      </c>
      <c r="C37" s="8"/>
      <c r="D37" s="8"/>
      <c r="E37" s="8"/>
      <c r="F37" s="124" t="s">
        <v>1195</v>
      </c>
      <c r="G37" s="8">
        <v>-1</v>
      </c>
      <c r="H37" s="8">
        <f t="shared" si="0"/>
        <v>9.0399999999999991</v>
      </c>
      <c r="I37" s="8"/>
    </row>
    <row r="38" spans="1:9">
      <c r="A38" s="124" t="s">
        <v>4076</v>
      </c>
      <c r="B38" s="124" t="s">
        <v>4077</v>
      </c>
      <c r="C38" s="8"/>
      <c r="D38" s="8"/>
      <c r="E38" s="8"/>
      <c r="F38" s="124" t="s">
        <v>1195</v>
      </c>
      <c r="G38" s="8">
        <v>-1</v>
      </c>
      <c r="H38" s="8">
        <f t="shared" si="0"/>
        <v>8.0399999999999991</v>
      </c>
      <c r="I38" s="8"/>
    </row>
    <row r="39" spans="1:9">
      <c r="A39" s="8"/>
      <c r="B39" s="8"/>
      <c r="C39" s="8"/>
      <c r="D39" s="8"/>
      <c r="E39" s="8"/>
      <c r="F39" s="8"/>
      <c r="G39" s="8"/>
      <c r="H39" s="8">
        <f t="shared" si="0"/>
        <v>8.0399999999999991</v>
      </c>
      <c r="I39" s="8"/>
    </row>
    <row r="40" spans="1:9">
      <c r="A40" s="124" t="s">
        <v>4078</v>
      </c>
      <c r="B40" s="124" t="s">
        <v>4079</v>
      </c>
      <c r="C40" s="8"/>
      <c r="D40" s="8"/>
      <c r="E40" s="8"/>
      <c r="F40" s="124" t="s">
        <v>2105</v>
      </c>
      <c r="G40" s="8">
        <v>2.48</v>
      </c>
      <c r="H40" s="8">
        <f t="shared" si="0"/>
        <v>10.52</v>
      </c>
      <c r="I40" s="8"/>
    </row>
    <row r="41" spans="1:9">
      <c r="A41" s="124" t="s">
        <v>4080</v>
      </c>
      <c r="B41" s="124" t="s">
        <v>3927</v>
      </c>
      <c r="C41" s="8"/>
      <c r="D41" s="8"/>
      <c r="E41" s="8"/>
      <c r="F41" s="124" t="s">
        <v>1179</v>
      </c>
      <c r="G41" s="8">
        <v>-1</v>
      </c>
      <c r="H41" s="8">
        <f t="shared" si="0"/>
        <v>9.52</v>
      </c>
      <c r="I41" s="8"/>
    </row>
    <row r="42" spans="1:9">
      <c r="A42" s="124" t="s">
        <v>4081</v>
      </c>
      <c r="B42" s="124" t="s">
        <v>4082</v>
      </c>
      <c r="C42" s="8"/>
      <c r="D42" s="8"/>
      <c r="E42" s="8"/>
      <c r="F42" s="124" t="s">
        <v>1179</v>
      </c>
      <c r="G42" s="8">
        <v>-1</v>
      </c>
      <c r="H42" s="8">
        <f t="shared" si="0"/>
        <v>8.52</v>
      </c>
      <c r="I42" s="8"/>
    </row>
    <row r="43" spans="1:9">
      <c r="A43" s="8"/>
      <c r="B43" s="8"/>
      <c r="C43" s="8"/>
      <c r="D43" s="8"/>
      <c r="E43" s="8"/>
      <c r="F43" s="8"/>
      <c r="G43" s="8"/>
      <c r="H43" s="8">
        <f t="shared" si="0"/>
        <v>8.52</v>
      </c>
      <c r="I43" s="8"/>
    </row>
    <row r="44" spans="1:9">
      <c r="A44" s="124" t="s">
        <v>3673</v>
      </c>
      <c r="B44" s="124" t="s">
        <v>4083</v>
      </c>
      <c r="C44" s="8"/>
      <c r="D44" s="8"/>
      <c r="E44" s="8"/>
      <c r="F44" s="8" t="s">
        <v>1179</v>
      </c>
      <c r="G44" s="8">
        <v>-1</v>
      </c>
      <c r="H44" s="8">
        <f t="shared" si="0"/>
        <v>7.52</v>
      </c>
      <c r="I44" s="8"/>
    </row>
    <row r="45" spans="1:9">
      <c r="A45" s="124" t="s">
        <v>4084</v>
      </c>
      <c r="B45" s="124" t="s">
        <v>3803</v>
      </c>
      <c r="C45" s="8"/>
      <c r="D45" s="8"/>
      <c r="E45" s="8"/>
      <c r="F45" s="8" t="s">
        <v>1195</v>
      </c>
      <c r="G45" s="8">
        <v>-1</v>
      </c>
      <c r="H45" s="8">
        <f t="shared" si="0"/>
        <v>6.52</v>
      </c>
      <c r="I45" s="8"/>
    </row>
    <row r="46" spans="1:9">
      <c r="A46" s="124" t="s">
        <v>4085</v>
      </c>
      <c r="B46" s="124" t="s">
        <v>4086</v>
      </c>
      <c r="C46" s="8"/>
      <c r="D46" s="8"/>
      <c r="E46" s="8"/>
      <c r="F46" s="8" t="s">
        <v>1250</v>
      </c>
      <c r="G46" s="8">
        <v>-1</v>
      </c>
      <c r="H46" s="8">
        <f t="shared" si="0"/>
        <v>5.52</v>
      </c>
      <c r="I46" s="8"/>
    </row>
    <row r="47" spans="1:9">
      <c r="A47" s="124" t="s">
        <v>4087</v>
      </c>
      <c r="B47" s="124" t="s">
        <v>4088</v>
      </c>
      <c r="C47" s="8"/>
      <c r="D47" s="8"/>
      <c r="E47" s="8"/>
      <c r="F47" s="8" t="s">
        <v>1195</v>
      </c>
      <c r="G47" s="8">
        <v>-1</v>
      </c>
      <c r="H47" s="8">
        <f t="shared" si="0"/>
        <v>4.5199999999999996</v>
      </c>
      <c r="I47" s="8"/>
    </row>
    <row r="48" spans="1:9">
      <c r="A48" s="8"/>
      <c r="B48" s="8"/>
      <c r="C48" s="8"/>
      <c r="D48" s="8"/>
      <c r="E48" s="8"/>
      <c r="F48" s="8"/>
      <c r="G48" s="8"/>
      <c r="H48" s="8">
        <f t="shared" si="0"/>
        <v>4.5199999999999996</v>
      </c>
      <c r="I48" s="8"/>
    </row>
    <row r="49" spans="1:9" ht="42.75">
      <c r="A49" s="125">
        <v>1.05</v>
      </c>
      <c r="B49" s="125" t="s">
        <v>262</v>
      </c>
      <c r="C49" s="125" t="s">
        <v>4089</v>
      </c>
      <c r="D49" s="126">
        <v>42595</v>
      </c>
      <c r="E49" s="8"/>
      <c r="F49" s="8" t="s">
        <v>1179</v>
      </c>
      <c r="G49" s="8">
        <v>-1</v>
      </c>
      <c r="H49" s="8">
        <f t="shared" si="0"/>
        <v>3.5199999999999996</v>
      </c>
      <c r="I49" s="8"/>
    </row>
    <row r="50" spans="1:9" ht="42.75">
      <c r="A50" s="125">
        <v>1.35</v>
      </c>
      <c r="B50" s="125" t="s">
        <v>262</v>
      </c>
      <c r="C50" s="125" t="s">
        <v>4090</v>
      </c>
      <c r="D50" s="126">
        <v>42374</v>
      </c>
      <c r="E50" s="8"/>
      <c r="F50" s="8" t="s">
        <v>1179</v>
      </c>
      <c r="G50" s="8">
        <v>-1</v>
      </c>
      <c r="H50" s="8">
        <f t="shared" si="0"/>
        <v>2.5199999999999996</v>
      </c>
      <c r="I50" s="8"/>
    </row>
    <row r="51" spans="1:9" ht="28.5">
      <c r="A51" s="125">
        <v>8.15</v>
      </c>
      <c r="B51" s="125" t="s">
        <v>18</v>
      </c>
      <c r="C51" s="125" t="s">
        <v>4091</v>
      </c>
      <c r="D51" s="126">
        <v>42467</v>
      </c>
      <c r="E51" s="8"/>
      <c r="F51" s="8" t="s">
        <v>2105</v>
      </c>
      <c r="G51" s="8">
        <v>2.46</v>
      </c>
      <c r="H51" s="8">
        <f t="shared" si="0"/>
        <v>4.9799999999999995</v>
      </c>
      <c r="I51" s="8"/>
    </row>
    <row r="52" spans="1:9" ht="42.75">
      <c r="A52" s="125">
        <v>4.3</v>
      </c>
      <c r="B52" s="125" t="s">
        <v>262</v>
      </c>
      <c r="C52" s="125" t="s">
        <v>4092</v>
      </c>
      <c r="D52" s="126">
        <v>42381</v>
      </c>
      <c r="E52" s="8"/>
      <c r="F52" s="8" t="s">
        <v>1250</v>
      </c>
      <c r="G52" s="8">
        <v>-1</v>
      </c>
      <c r="H52" s="8">
        <f t="shared" si="0"/>
        <v>3.9799999999999995</v>
      </c>
      <c r="I52" s="8"/>
    </row>
    <row r="53" spans="1:9" ht="42.75">
      <c r="A53" s="125">
        <v>5.05</v>
      </c>
      <c r="B53" s="125" t="s">
        <v>262</v>
      </c>
      <c r="C53" s="125" t="s">
        <v>4093</v>
      </c>
      <c r="D53" s="126">
        <v>42471</v>
      </c>
      <c r="E53" s="8"/>
      <c r="F53" s="8" t="s">
        <v>1179</v>
      </c>
      <c r="G53" s="8">
        <v>-1</v>
      </c>
      <c r="H53" s="8">
        <f t="shared" si="0"/>
        <v>2.9799999999999995</v>
      </c>
      <c r="I53" s="8"/>
    </row>
    <row r="54" spans="1:9">
      <c r="A54" s="8"/>
      <c r="B54" s="8"/>
      <c r="C54" s="8"/>
      <c r="D54" s="8"/>
      <c r="E54" s="8"/>
      <c r="F54" s="8"/>
      <c r="G54" s="8"/>
      <c r="H54" s="8">
        <f t="shared" si="0"/>
        <v>2.9799999999999995</v>
      </c>
      <c r="I54" s="8"/>
    </row>
    <row r="55" spans="1:9">
      <c r="A55" s="8" t="s">
        <v>4094</v>
      </c>
      <c r="B55" s="8" t="s">
        <v>4095</v>
      </c>
      <c r="C55" s="8"/>
      <c r="D55" s="8"/>
      <c r="E55" s="8"/>
      <c r="F55" s="8" t="s">
        <v>2105</v>
      </c>
      <c r="G55" s="8">
        <v>1.45</v>
      </c>
      <c r="H55" s="8">
        <f t="shared" si="0"/>
        <v>4.43</v>
      </c>
      <c r="I55" s="8"/>
    </row>
    <row r="56" spans="1:9">
      <c r="A56" s="8" t="s">
        <v>4096</v>
      </c>
      <c r="B56" s="8" t="s">
        <v>4097</v>
      </c>
      <c r="C56" s="8"/>
      <c r="D56" s="8"/>
      <c r="E56" s="8"/>
      <c r="F56" s="8" t="s">
        <v>1179</v>
      </c>
      <c r="G56" s="8">
        <v>-1</v>
      </c>
      <c r="H56" s="8">
        <f t="shared" si="0"/>
        <v>3.4299999999999997</v>
      </c>
      <c r="I56" s="8"/>
    </row>
    <row r="57" spans="1:9">
      <c r="A57" s="8" t="s">
        <v>4098</v>
      </c>
      <c r="B57" s="8" t="s">
        <v>4099</v>
      </c>
      <c r="C57" s="8"/>
      <c r="D57" s="8"/>
      <c r="E57" s="8"/>
      <c r="F57" s="8" t="s">
        <v>2105</v>
      </c>
      <c r="G57" s="8">
        <v>1.37</v>
      </c>
      <c r="H57" s="8">
        <f t="shared" si="0"/>
        <v>4.8</v>
      </c>
      <c r="I57" s="8"/>
    </row>
    <row r="58" spans="1:9">
      <c r="A58" s="8" t="s">
        <v>4100</v>
      </c>
      <c r="B58" s="8" t="s">
        <v>4101</v>
      </c>
      <c r="C58" s="8"/>
      <c r="D58" s="8"/>
      <c r="E58" s="8"/>
      <c r="F58" s="8" t="s">
        <v>2105</v>
      </c>
      <c r="G58" s="8">
        <v>4.26</v>
      </c>
      <c r="H58" s="8">
        <f t="shared" si="0"/>
        <v>9.0599999999999987</v>
      </c>
      <c r="I58" s="8"/>
    </row>
    <row r="59" spans="1:9">
      <c r="A59" s="8"/>
      <c r="B59" s="8"/>
      <c r="C59" s="8"/>
      <c r="D59" s="8"/>
      <c r="E59" s="8"/>
      <c r="F59" s="8"/>
      <c r="G59" s="8"/>
      <c r="H59" s="8">
        <f t="shared" si="0"/>
        <v>9.0599999999999987</v>
      </c>
      <c r="I59" s="8"/>
    </row>
    <row r="60" spans="1:9">
      <c r="A60" s="8" t="s">
        <v>4102</v>
      </c>
      <c r="B60" s="8" t="s">
        <v>4103</v>
      </c>
      <c r="C60" s="8"/>
      <c r="D60" s="8"/>
      <c r="E60" s="8"/>
      <c r="F60" s="8" t="s">
        <v>2105</v>
      </c>
      <c r="G60" s="8">
        <v>11.43</v>
      </c>
      <c r="H60" s="8">
        <f t="shared" si="0"/>
        <v>20.49</v>
      </c>
      <c r="I60" s="8"/>
    </row>
    <row r="61" spans="1:9">
      <c r="A61" s="8" t="s">
        <v>1422</v>
      </c>
      <c r="B61" s="8" t="s">
        <v>4104</v>
      </c>
      <c r="C61" s="8"/>
      <c r="D61" s="8"/>
      <c r="E61" s="8"/>
      <c r="F61" s="8" t="s">
        <v>1250</v>
      </c>
      <c r="G61" s="8">
        <v>-1</v>
      </c>
      <c r="H61" s="8">
        <f t="shared" si="0"/>
        <v>19.489999999999998</v>
      </c>
      <c r="I61" s="8"/>
    </row>
    <row r="62" spans="1:9">
      <c r="A62" s="8" t="s">
        <v>1387</v>
      </c>
      <c r="B62" s="8" t="s">
        <v>4105</v>
      </c>
      <c r="C62" s="8"/>
      <c r="D62" s="8"/>
      <c r="E62" s="8"/>
      <c r="F62" s="8" t="s">
        <v>1179</v>
      </c>
      <c r="G62" s="8">
        <v>-1</v>
      </c>
      <c r="H62" s="8">
        <f t="shared" si="0"/>
        <v>18.489999999999998</v>
      </c>
      <c r="I62" s="8"/>
    </row>
    <row r="63" spans="1:9">
      <c r="A63" s="8"/>
      <c r="B63" s="8"/>
      <c r="C63" s="8"/>
      <c r="D63" s="8"/>
      <c r="E63" s="8"/>
      <c r="F63" s="8"/>
      <c r="G63" s="8"/>
      <c r="H63" s="8">
        <f t="shared" si="0"/>
        <v>18.489999999999998</v>
      </c>
      <c r="I63" s="8"/>
    </row>
    <row r="64" spans="1:9">
      <c r="A64" s="8" t="s">
        <v>4106</v>
      </c>
      <c r="B64" s="8" t="s">
        <v>4107</v>
      </c>
      <c r="C64" s="8"/>
      <c r="D64" s="8"/>
      <c r="E64" s="8"/>
      <c r="F64" s="8" t="s">
        <v>1179</v>
      </c>
      <c r="G64" s="8">
        <v>-2</v>
      </c>
      <c r="H64" s="8">
        <f t="shared" si="0"/>
        <v>16.489999999999998</v>
      </c>
      <c r="I64" s="8"/>
    </row>
    <row r="65" spans="1:9">
      <c r="A65" s="8" t="s">
        <v>4108</v>
      </c>
      <c r="B65" s="8" t="s">
        <v>4109</v>
      </c>
      <c r="C65" s="8"/>
      <c r="D65" s="8"/>
      <c r="E65" s="8"/>
      <c r="F65" s="8" t="s">
        <v>1179</v>
      </c>
      <c r="G65" s="8">
        <v>-1</v>
      </c>
      <c r="H65" s="8">
        <f t="shared" si="0"/>
        <v>15.489999999999998</v>
      </c>
      <c r="I65" s="8"/>
    </row>
    <row r="66" spans="1:9">
      <c r="A66" s="8" t="s">
        <v>3808</v>
      </c>
      <c r="B66" s="8" t="s">
        <v>4110</v>
      </c>
      <c r="C66" s="8"/>
      <c r="D66" s="8"/>
      <c r="E66" s="8"/>
      <c r="F66" s="8" t="s">
        <v>2105</v>
      </c>
      <c r="G66" s="8">
        <v>0.63</v>
      </c>
      <c r="H66" s="8">
        <f t="shared" si="0"/>
        <v>16.119999999999997</v>
      </c>
      <c r="I66" s="8"/>
    </row>
    <row r="67" spans="1:9">
      <c r="A67" s="8"/>
      <c r="B67" s="8"/>
      <c r="C67" s="8"/>
      <c r="D67" s="8"/>
      <c r="E67" s="8"/>
      <c r="F67" s="8"/>
      <c r="G67" s="8"/>
      <c r="H67" s="8">
        <f t="shared" ref="H67:H115" si="1">+H66+G67</f>
        <v>16.119999999999997</v>
      </c>
      <c r="I67" s="8"/>
    </row>
    <row r="68" spans="1:9">
      <c r="A68" s="8" t="s">
        <v>3932</v>
      </c>
      <c r="B68" s="8" t="s">
        <v>4111</v>
      </c>
      <c r="C68" s="8"/>
      <c r="D68" s="8"/>
      <c r="E68" s="8"/>
      <c r="F68" s="8" t="s">
        <v>1179</v>
      </c>
      <c r="G68" s="8">
        <v>-1</v>
      </c>
      <c r="H68" s="8">
        <f t="shared" si="1"/>
        <v>15.119999999999997</v>
      </c>
      <c r="I68" s="8"/>
    </row>
    <row r="69" spans="1:9">
      <c r="A69" s="8" t="s">
        <v>3703</v>
      </c>
      <c r="B69" s="8" t="s">
        <v>4112</v>
      </c>
      <c r="C69" s="8"/>
      <c r="D69" s="8"/>
      <c r="E69" s="8"/>
      <c r="F69" s="8" t="s">
        <v>1179</v>
      </c>
      <c r="G69" s="8">
        <v>-1</v>
      </c>
      <c r="H69" s="8">
        <f t="shared" si="1"/>
        <v>14.119999999999997</v>
      </c>
      <c r="I69" s="8"/>
    </row>
    <row r="70" spans="1:9">
      <c r="A70" s="8" t="s">
        <v>4113</v>
      </c>
      <c r="B70" s="8" t="s">
        <v>4114</v>
      </c>
      <c r="C70" s="8"/>
      <c r="D70" s="8"/>
      <c r="E70" s="8"/>
      <c r="F70" s="8" t="s">
        <v>1179</v>
      </c>
      <c r="G70" s="8">
        <v>-1</v>
      </c>
      <c r="H70" s="8">
        <f t="shared" si="1"/>
        <v>13.119999999999997</v>
      </c>
      <c r="I70" s="8"/>
    </row>
    <row r="71" spans="1:9">
      <c r="A71" s="8" t="s">
        <v>4115</v>
      </c>
      <c r="B71" s="8" t="s">
        <v>4116</v>
      </c>
      <c r="C71" s="8"/>
      <c r="D71" s="8"/>
      <c r="E71" s="8"/>
      <c r="F71" s="8" t="s">
        <v>1179</v>
      </c>
      <c r="G71" s="8">
        <v>-1</v>
      </c>
      <c r="H71" s="8">
        <f t="shared" si="1"/>
        <v>12.119999999999997</v>
      </c>
      <c r="I71" s="8"/>
    </row>
    <row r="72" spans="1:9">
      <c r="A72" s="8"/>
      <c r="B72" s="8"/>
      <c r="C72" s="8"/>
      <c r="D72" s="8"/>
      <c r="E72" s="8"/>
      <c r="F72" s="8"/>
      <c r="G72" s="8"/>
      <c r="H72" s="8">
        <f t="shared" si="1"/>
        <v>12.119999999999997</v>
      </c>
      <c r="I72" s="8"/>
    </row>
    <row r="73" spans="1:9">
      <c r="A73" s="124" t="s">
        <v>4117</v>
      </c>
      <c r="B73" s="124" t="s">
        <v>4118</v>
      </c>
      <c r="C73" s="124" t="s">
        <v>311</v>
      </c>
      <c r="D73" s="8"/>
      <c r="E73" s="8"/>
      <c r="F73" s="124" t="s">
        <v>2105</v>
      </c>
      <c r="G73" s="8">
        <v>3.43</v>
      </c>
      <c r="H73" s="8">
        <f t="shared" si="1"/>
        <v>15.549999999999997</v>
      </c>
      <c r="I73" s="8"/>
    </row>
    <row r="74" spans="1:9">
      <c r="A74" s="124" t="s">
        <v>4119</v>
      </c>
      <c r="B74" s="124" t="s">
        <v>711</v>
      </c>
      <c r="C74" s="124" t="s">
        <v>311</v>
      </c>
      <c r="D74" s="8"/>
      <c r="E74" s="8"/>
      <c r="F74" s="124" t="s">
        <v>1179</v>
      </c>
      <c r="G74" s="8">
        <v>-1</v>
      </c>
      <c r="H74" s="8">
        <f t="shared" si="1"/>
        <v>14.549999999999997</v>
      </c>
      <c r="I74" s="8"/>
    </row>
    <row r="75" spans="1:9">
      <c r="A75" s="124" t="s">
        <v>4120</v>
      </c>
      <c r="B75" s="124" t="s">
        <v>711</v>
      </c>
      <c r="C75" s="124" t="s">
        <v>311</v>
      </c>
      <c r="D75" s="8"/>
      <c r="E75" s="8"/>
      <c r="F75" s="124" t="s">
        <v>1179</v>
      </c>
      <c r="G75" s="8">
        <v>-1</v>
      </c>
      <c r="H75" s="8">
        <f t="shared" si="1"/>
        <v>13.549999999999997</v>
      </c>
      <c r="I75" s="8"/>
    </row>
    <row r="76" spans="1:9">
      <c r="A76" s="124" t="s">
        <v>4121</v>
      </c>
      <c r="B76" s="124" t="s">
        <v>4122</v>
      </c>
      <c r="C76" s="124" t="s">
        <v>311</v>
      </c>
      <c r="D76" s="8"/>
      <c r="E76" s="8"/>
      <c r="F76" s="124" t="s">
        <v>1179</v>
      </c>
      <c r="G76" s="8">
        <v>-1</v>
      </c>
      <c r="H76" s="8">
        <f t="shared" si="1"/>
        <v>12.549999999999997</v>
      </c>
      <c r="I76" s="8"/>
    </row>
    <row r="77" spans="1:9">
      <c r="A77" s="124" t="s">
        <v>4123</v>
      </c>
      <c r="B77" s="124" t="s">
        <v>4122</v>
      </c>
      <c r="C77" s="124" t="s">
        <v>311</v>
      </c>
      <c r="D77" s="8"/>
      <c r="E77" s="8"/>
      <c r="F77" s="124" t="s">
        <v>2105</v>
      </c>
      <c r="G77" s="8">
        <v>3.04</v>
      </c>
      <c r="H77" s="8">
        <f t="shared" si="1"/>
        <v>15.589999999999996</v>
      </c>
      <c r="I77" s="8"/>
    </row>
    <row r="78" spans="1:9">
      <c r="A78" s="124" t="s">
        <v>4124</v>
      </c>
      <c r="B78" s="124" t="s">
        <v>1095</v>
      </c>
      <c r="C78" s="124" t="s">
        <v>311</v>
      </c>
      <c r="D78" s="8"/>
      <c r="E78" s="8"/>
      <c r="F78" s="124" t="s">
        <v>1179</v>
      </c>
      <c r="G78" s="8">
        <v>-1</v>
      </c>
      <c r="H78" s="8">
        <f t="shared" si="1"/>
        <v>14.589999999999996</v>
      </c>
      <c r="I78" s="8"/>
    </row>
    <row r="79" spans="1:9">
      <c r="A79" s="124" t="s">
        <v>4125</v>
      </c>
      <c r="B79" s="124" t="s">
        <v>3872</v>
      </c>
      <c r="C79" s="124" t="s">
        <v>37</v>
      </c>
      <c r="D79" s="8"/>
      <c r="E79" s="8"/>
      <c r="F79" s="124" t="s">
        <v>1179</v>
      </c>
      <c r="G79" s="8">
        <v>-2</v>
      </c>
      <c r="H79" s="8">
        <f t="shared" si="1"/>
        <v>12.589999999999996</v>
      </c>
      <c r="I79" s="8"/>
    </row>
    <row r="80" spans="1:9">
      <c r="A80" s="124" t="s">
        <v>4126</v>
      </c>
      <c r="B80" s="124" t="s">
        <v>715</v>
      </c>
      <c r="C80" s="124" t="s">
        <v>37</v>
      </c>
      <c r="D80" s="8"/>
      <c r="E80" s="8"/>
      <c r="F80" s="124" t="s">
        <v>2105</v>
      </c>
      <c r="G80" s="8">
        <v>4.51</v>
      </c>
      <c r="H80" s="8">
        <f t="shared" si="1"/>
        <v>17.099999999999994</v>
      </c>
      <c r="I80" s="8"/>
    </row>
    <row r="81" spans="1:9">
      <c r="A81" s="8"/>
      <c r="B81" s="8"/>
      <c r="C81" s="8"/>
      <c r="D81" s="8"/>
      <c r="E81" s="8"/>
      <c r="F81" s="8"/>
      <c r="G81" s="8"/>
      <c r="H81" s="8">
        <f t="shared" si="1"/>
        <v>17.099999999999994</v>
      </c>
      <c r="I81" s="8"/>
    </row>
    <row r="82" spans="1:9">
      <c r="A82" s="124" t="s">
        <v>3481</v>
      </c>
      <c r="B82" s="124" t="s">
        <v>4127</v>
      </c>
      <c r="C82" s="124" t="s">
        <v>4128</v>
      </c>
      <c r="D82" s="127"/>
      <c r="E82" s="8"/>
      <c r="F82" s="124" t="s">
        <v>2105</v>
      </c>
      <c r="G82" s="8">
        <v>4.7</v>
      </c>
      <c r="H82" s="8">
        <f t="shared" si="1"/>
        <v>21.799999999999994</v>
      </c>
      <c r="I82" s="8"/>
    </row>
    <row r="83" spans="1:9">
      <c r="A83" s="124" t="s">
        <v>4129</v>
      </c>
      <c r="B83" s="124" t="s">
        <v>3833</v>
      </c>
      <c r="C83" s="124" t="s">
        <v>311</v>
      </c>
      <c r="D83" s="127"/>
      <c r="E83" s="8"/>
      <c r="F83" s="124" t="s">
        <v>1179</v>
      </c>
      <c r="G83" s="8">
        <v>-1</v>
      </c>
      <c r="H83" s="8">
        <f t="shared" si="1"/>
        <v>20.799999999999994</v>
      </c>
      <c r="I83" s="8"/>
    </row>
    <row r="84" spans="1:9">
      <c r="A84" s="124" t="s">
        <v>4130</v>
      </c>
      <c r="B84" s="124" t="s">
        <v>1055</v>
      </c>
      <c r="C84" s="124" t="s">
        <v>311</v>
      </c>
      <c r="D84" s="127"/>
      <c r="E84" s="8"/>
      <c r="F84" s="124" t="s">
        <v>2105</v>
      </c>
      <c r="G84" s="8">
        <v>19.329999999999998</v>
      </c>
      <c r="H84" s="8">
        <f t="shared" si="1"/>
        <v>40.129999999999995</v>
      </c>
      <c r="I84" s="8"/>
    </row>
    <row r="85" spans="1:9">
      <c r="A85" s="124" t="s">
        <v>4131</v>
      </c>
      <c r="B85" s="124" t="s">
        <v>1055</v>
      </c>
      <c r="C85" s="124" t="s">
        <v>311</v>
      </c>
      <c r="D85" s="127"/>
      <c r="E85" s="8"/>
      <c r="F85" s="124" t="s">
        <v>4132</v>
      </c>
      <c r="G85" s="8">
        <v>1.7</v>
      </c>
      <c r="H85" s="8">
        <f t="shared" si="1"/>
        <v>41.83</v>
      </c>
      <c r="I85" s="8"/>
    </row>
    <row r="86" spans="1:9">
      <c r="A86" s="124" t="s">
        <v>4133</v>
      </c>
      <c r="B86" s="124" t="s">
        <v>3790</v>
      </c>
      <c r="C86" s="124" t="s">
        <v>311</v>
      </c>
      <c r="D86" s="127"/>
      <c r="E86" s="8"/>
      <c r="F86" s="8"/>
      <c r="G86" s="8"/>
      <c r="H86" s="8">
        <f t="shared" si="1"/>
        <v>41.83</v>
      </c>
      <c r="I86" s="8"/>
    </row>
    <row r="87" spans="1:9">
      <c r="A87" s="8"/>
      <c r="B87" s="8"/>
      <c r="C87" s="8"/>
      <c r="D87" s="8"/>
      <c r="E87" s="8"/>
      <c r="F87" s="8"/>
      <c r="G87" s="8"/>
      <c r="H87" s="8">
        <f t="shared" si="1"/>
        <v>41.83</v>
      </c>
      <c r="I87" s="8"/>
    </row>
    <row r="88" spans="1:9">
      <c r="A88" s="8" t="s">
        <v>1959</v>
      </c>
      <c r="B88" s="8" t="s">
        <v>4134</v>
      </c>
      <c r="C88" s="8"/>
      <c r="D88" s="8"/>
      <c r="E88" s="8"/>
      <c r="F88" s="124" t="s">
        <v>1179</v>
      </c>
      <c r="G88" s="8">
        <v>-1</v>
      </c>
      <c r="H88" s="8">
        <f t="shared" si="1"/>
        <v>40.83</v>
      </c>
      <c r="I88" s="8"/>
    </row>
    <row r="89" spans="1:9">
      <c r="A89" s="8" t="s">
        <v>4135</v>
      </c>
      <c r="B89" s="8" t="s">
        <v>4136</v>
      </c>
      <c r="C89" s="8"/>
      <c r="D89" s="127"/>
      <c r="E89" s="8"/>
      <c r="F89" s="124" t="s">
        <v>1195</v>
      </c>
      <c r="G89" s="8">
        <v>0.92</v>
      </c>
      <c r="H89" s="8">
        <f t="shared" si="1"/>
        <v>41.75</v>
      </c>
      <c r="I89" s="8"/>
    </row>
    <row r="90" spans="1:9">
      <c r="A90" s="8"/>
      <c r="B90" s="8"/>
      <c r="C90" s="8"/>
      <c r="D90" s="128"/>
      <c r="E90" s="8"/>
      <c r="F90" s="8"/>
      <c r="G90" s="8"/>
      <c r="H90" s="8">
        <f t="shared" si="1"/>
        <v>41.75</v>
      </c>
      <c r="I90" s="8"/>
    </row>
    <row r="91" spans="1:9">
      <c r="A91" s="8"/>
      <c r="B91" s="8"/>
      <c r="C91" s="8"/>
      <c r="D91" s="8"/>
      <c r="E91" s="8"/>
      <c r="F91" s="8"/>
      <c r="G91" s="8"/>
      <c r="H91" s="8">
        <f t="shared" si="1"/>
        <v>41.75</v>
      </c>
      <c r="I91" s="8"/>
    </row>
    <row r="92" spans="1:9">
      <c r="A92" s="8" t="s">
        <v>4137</v>
      </c>
      <c r="B92" s="8" t="s">
        <v>4138</v>
      </c>
      <c r="C92" s="8"/>
      <c r="D92" s="8"/>
      <c r="E92" s="8"/>
      <c r="F92" s="8" t="s">
        <v>2105</v>
      </c>
      <c r="G92" s="8">
        <v>9</v>
      </c>
      <c r="H92" s="8">
        <f t="shared" si="1"/>
        <v>50.75</v>
      </c>
      <c r="I92" s="8"/>
    </row>
    <row r="93" spans="1:9">
      <c r="A93" s="8" t="s">
        <v>4139</v>
      </c>
      <c r="B93" s="8" t="s">
        <v>4140</v>
      </c>
      <c r="C93" s="8"/>
      <c r="D93" s="8"/>
      <c r="E93" s="8"/>
      <c r="F93" s="8" t="s">
        <v>1179</v>
      </c>
      <c r="G93" s="8">
        <v>-1</v>
      </c>
      <c r="H93" s="8">
        <f t="shared" si="1"/>
        <v>49.75</v>
      </c>
      <c r="I93" s="8"/>
    </row>
    <row r="94" spans="1:9">
      <c r="A94" s="8" t="s">
        <v>4141</v>
      </c>
      <c r="B94" s="8" t="s">
        <v>4142</v>
      </c>
      <c r="C94" s="8"/>
      <c r="D94" s="8"/>
      <c r="E94" s="8"/>
      <c r="F94" s="8" t="s">
        <v>1179</v>
      </c>
      <c r="G94" s="8">
        <v>-2</v>
      </c>
      <c r="H94" s="8">
        <f t="shared" si="1"/>
        <v>47.75</v>
      </c>
      <c r="I94" s="8"/>
    </row>
    <row r="95" spans="1:9">
      <c r="A95" s="8"/>
      <c r="B95" s="8"/>
      <c r="C95" s="8"/>
      <c r="D95" s="8"/>
      <c r="E95" s="8"/>
      <c r="F95" s="8"/>
      <c r="G95" s="8"/>
      <c r="H95" s="8">
        <f t="shared" si="1"/>
        <v>47.75</v>
      </c>
      <c r="I95" s="8"/>
    </row>
    <row r="96" spans="1:9">
      <c r="A96" s="8" t="s">
        <v>3490</v>
      </c>
      <c r="B96" s="8" t="s">
        <v>4143</v>
      </c>
      <c r="C96" s="8"/>
      <c r="D96" s="8"/>
      <c r="E96" s="8"/>
      <c r="F96" s="8" t="s">
        <v>1179</v>
      </c>
      <c r="G96" s="8">
        <v>-1</v>
      </c>
      <c r="H96" s="8">
        <f t="shared" si="1"/>
        <v>46.75</v>
      </c>
      <c r="I96" s="8"/>
    </row>
    <row r="97" spans="1:9">
      <c r="A97" s="8" t="s">
        <v>4144</v>
      </c>
      <c r="B97" s="8" t="s">
        <v>4145</v>
      </c>
      <c r="C97" s="8"/>
      <c r="D97" s="8"/>
      <c r="E97" s="8"/>
      <c r="F97" s="8" t="s">
        <v>1195</v>
      </c>
      <c r="G97" s="8">
        <v>-1</v>
      </c>
      <c r="H97" s="8">
        <f t="shared" si="1"/>
        <v>45.75</v>
      </c>
      <c r="I97" s="8"/>
    </row>
    <row r="98" spans="1:9">
      <c r="A98" s="8" t="s">
        <v>4146</v>
      </c>
      <c r="B98" s="8" t="s">
        <v>4147</v>
      </c>
      <c r="C98" s="8"/>
      <c r="D98" s="8"/>
      <c r="E98" s="8"/>
      <c r="F98" s="8" t="s">
        <v>2105</v>
      </c>
      <c r="G98" s="8">
        <v>2.0699999999999998</v>
      </c>
      <c r="H98" s="8">
        <f t="shared" si="1"/>
        <v>47.82</v>
      </c>
      <c r="I98" s="8"/>
    </row>
    <row r="99" spans="1:9">
      <c r="A99" s="8" t="s">
        <v>4148</v>
      </c>
      <c r="B99" s="8" t="s">
        <v>4149</v>
      </c>
      <c r="C99" s="8"/>
      <c r="D99" s="8"/>
      <c r="E99" s="8"/>
      <c r="F99" s="8" t="s">
        <v>1179</v>
      </c>
      <c r="G99" s="8">
        <v>-1</v>
      </c>
      <c r="H99" s="8">
        <f t="shared" si="1"/>
        <v>46.82</v>
      </c>
      <c r="I99" s="8"/>
    </row>
    <row r="100" spans="1:9">
      <c r="A100" s="8" t="s">
        <v>4150</v>
      </c>
      <c r="B100" s="8" t="s">
        <v>4151</v>
      </c>
      <c r="C100" s="8"/>
      <c r="D100" s="8"/>
      <c r="E100" s="8"/>
      <c r="F100" s="8" t="s">
        <v>2105</v>
      </c>
      <c r="G100" s="8">
        <v>1.78</v>
      </c>
      <c r="H100" s="8">
        <f t="shared" si="1"/>
        <v>48.6</v>
      </c>
      <c r="I100" s="8"/>
    </row>
    <row r="101" spans="1:9">
      <c r="A101" s="8"/>
      <c r="B101" s="8"/>
      <c r="C101" s="8"/>
      <c r="D101" s="8"/>
      <c r="E101" s="8"/>
      <c r="F101" s="8"/>
      <c r="G101" s="8"/>
      <c r="H101" s="8">
        <f t="shared" si="1"/>
        <v>48.6</v>
      </c>
      <c r="I101" s="8"/>
    </row>
    <row r="102" spans="1:9">
      <c r="A102" s="8" t="s">
        <v>2945</v>
      </c>
      <c r="B102" s="8" t="s">
        <v>4152</v>
      </c>
      <c r="C102" s="8"/>
      <c r="D102" s="8"/>
      <c r="E102" s="8"/>
      <c r="F102" s="8" t="s">
        <v>498</v>
      </c>
      <c r="G102" s="8">
        <v>0</v>
      </c>
      <c r="H102" s="8">
        <f t="shared" si="1"/>
        <v>48.6</v>
      </c>
      <c r="I102" s="8"/>
    </row>
    <row r="103" spans="1:9">
      <c r="A103" s="8" t="s">
        <v>1799</v>
      </c>
      <c r="B103" s="8" t="s">
        <v>4153</v>
      </c>
      <c r="C103" s="8"/>
      <c r="D103" s="8"/>
      <c r="E103" s="8"/>
      <c r="F103" s="8" t="s">
        <v>1179</v>
      </c>
      <c r="G103" s="8">
        <v>-1</v>
      </c>
      <c r="H103" s="8">
        <f t="shared" si="1"/>
        <v>47.6</v>
      </c>
      <c r="I103" s="8"/>
    </row>
    <row r="104" spans="1:9">
      <c r="A104" s="8" t="s">
        <v>1899</v>
      </c>
      <c r="B104" s="8" t="s">
        <v>4154</v>
      </c>
      <c r="C104" s="8"/>
      <c r="D104" s="8"/>
      <c r="E104" s="8"/>
      <c r="F104" s="8" t="s">
        <v>1179</v>
      </c>
      <c r="G104" s="8">
        <v>-2</v>
      </c>
      <c r="H104" s="8">
        <f t="shared" si="1"/>
        <v>45.6</v>
      </c>
      <c r="I104" s="8"/>
    </row>
    <row r="105" spans="1:9">
      <c r="A105" s="8" t="s">
        <v>4155</v>
      </c>
      <c r="B105" s="8" t="s">
        <v>2707</v>
      </c>
      <c r="C105" s="8"/>
      <c r="D105" s="8"/>
      <c r="E105" s="8"/>
      <c r="F105" s="8" t="s">
        <v>1179</v>
      </c>
      <c r="G105" s="8">
        <v>-1</v>
      </c>
      <c r="H105" s="8">
        <f t="shared" si="1"/>
        <v>44.6</v>
      </c>
      <c r="I105" s="8"/>
    </row>
    <row r="106" spans="1:9">
      <c r="A106" s="8" t="s">
        <v>2918</v>
      </c>
      <c r="B106" s="8" t="s">
        <v>4156</v>
      </c>
      <c r="C106" s="8"/>
      <c r="D106" s="8"/>
      <c r="E106" s="8"/>
      <c r="F106" s="8" t="s">
        <v>2451</v>
      </c>
      <c r="G106" s="8">
        <v>-2</v>
      </c>
      <c r="H106" s="8">
        <f t="shared" si="1"/>
        <v>42.6</v>
      </c>
      <c r="I106" s="8"/>
    </row>
    <row r="107" spans="1:9">
      <c r="A107" s="8"/>
      <c r="B107" s="8"/>
      <c r="C107" s="8"/>
      <c r="D107" s="8"/>
      <c r="E107" s="8"/>
      <c r="F107" s="8"/>
      <c r="G107" s="8"/>
      <c r="H107" s="8">
        <f t="shared" si="1"/>
        <v>42.6</v>
      </c>
      <c r="I107" s="8"/>
    </row>
    <row r="108" spans="1:9">
      <c r="A108" s="8" t="s">
        <v>4157</v>
      </c>
      <c r="B108" s="8" t="s">
        <v>4158</v>
      </c>
      <c r="C108" s="8"/>
      <c r="D108" s="8"/>
      <c r="E108" s="8"/>
      <c r="F108" s="8" t="s">
        <v>1179</v>
      </c>
      <c r="G108" s="8">
        <v>-2</v>
      </c>
      <c r="H108" s="8">
        <f t="shared" si="1"/>
        <v>40.6</v>
      </c>
      <c r="I108" s="8"/>
    </row>
    <row r="109" spans="1:9">
      <c r="A109" s="8" t="s">
        <v>4159</v>
      </c>
      <c r="B109" s="8" t="s">
        <v>4160</v>
      </c>
      <c r="C109" s="8"/>
      <c r="D109" s="8"/>
      <c r="E109" s="8"/>
      <c r="F109" s="8" t="s">
        <v>1195</v>
      </c>
      <c r="G109" s="8">
        <v>-1</v>
      </c>
      <c r="H109" s="8">
        <f t="shared" si="1"/>
        <v>39.6</v>
      </c>
      <c r="I109" s="8"/>
    </row>
    <row r="110" spans="1:9">
      <c r="A110" s="8" t="s">
        <v>4161</v>
      </c>
      <c r="B110" s="8" t="s">
        <v>4162</v>
      </c>
      <c r="C110" s="8"/>
      <c r="D110" s="8"/>
      <c r="E110" s="8"/>
      <c r="F110" s="8" t="s">
        <v>2105</v>
      </c>
      <c r="G110" s="8">
        <v>3</v>
      </c>
      <c r="H110" s="8">
        <f t="shared" si="1"/>
        <v>42.6</v>
      </c>
      <c r="I110" s="8"/>
    </row>
    <row r="111" spans="1:9">
      <c r="A111" s="8"/>
      <c r="B111" s="8"/>
      <c r="C111" s="8"/>
      <c r="D111" s="8"/>
      <c r="E111" s="8"/>
      <c r="F111" s="8"/>
      <c r="G111" s="8"/>
      <c r="H111" s="8">
        <f t="shared" si="1"/>
        <v>42.6</v>
      </c>
      <c r="I111" s="8"/>
    </row>
    <row r="112" spans="1:9">
      <c r="A112" s="129" t="s">
        <v>4163</v>
      </c>
      <c r="B112" s="8"/>
      <c r="C112" s="8"/>
      <c r="D112" s="8"/>
      <c r="E112" s="8"/>
      <c r="F112" s="8" t="s">
        <v>1356</v>
      </c>
      <c r="G112" s="8">
        <v>-1</v>
      </c>
      <c r="H112" s="8">
        <f t="shared" si="1"/>
        <v>41.6</v>
      </c>
      <c r="I112" s="8"/>
    </row>
    <row r="113" spans="1:9">
      <c r="A113" s="129" t="s">
        <v>4164</v>
      </c>
      <c r="B113" s="8"/>
      <c r="C113" s="8"/>
      <c r="D113" s="8"/>
      <c r="E113" s="8"/>
      <c r="F113" s="8" t="s">
        <v>1195</v>
      </c>
      <c r="G113" s="8">
        <v>0.53</v>
      </c>
      <c r="H113" s="8">
        <f t="shared" si="1"/>
        <v>42.13</v>
      </c>
      <c r="I113" s="8"/>
    </row>
    <row r="114" spans="1:9">
      <c r="A114" s="8"/>
      <c r="B114" s="8"/>
      <c r="C114" s="8"/>
      <c r="D114" s="8"/>
      <c r="E114" s="8"/>
      <c r="F114" s="8"/>
      <c r="G114" s="8"/>
      <c r="H114" s="8">
        <f t="shared" si="1"/>
        <v>42.13</v>
      </c>
      <c r="I114" s="8"/>
    </row>
    <row r="115" spans="1:9">
      <c r="A115" s="8" t="s">
        <v>3028</v>
      </c>
      <c r="B115" s="8" t="s">
        <v>4165</v>
      </c>
      <c r="C115" s="8"/>
      <c r="D115" s="8"/>
      <c r="E115" s="8"/>
      <c r="F115" s="8" t="s">
        <v>498</v>
      </c>
      <c r="G115" s="8">
        <v>0</v>
      </c>
      <c r="H115" s="8">
        <f t="shared" si="1"/>
        <v>42.13</v>
      </c>
      <c r="I115" s="8">
        <f>SUM(G1:G115)</f>
        <v>42.13</v>
      </c>
    </row>
    <row r="116" spans="1:9">
      <c r="F116">
        <f>COUNTIF(F2:F115,"w")</f>
        <v>21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82" workbookViewId="0">
      <selection activeCell="F96" sqref="F1:F96"/>
    </sheetView>
  </sheetViews>
  <sheetFormatPr defaultRowHeight="15"/>
  <sheetData>
    <row r="1" spans="1:8">
      <c r="A1" s="8"/>
      <c r="B1" s="8"/>
      <c r="C1" s="8"/>
      <c r="D1" s="8"/>
      <c r="E1" s="8"/>
      <c r="F1" s="8"/>
      <c r="G1" s="8"/>
      <c r="H1" s="8">
        <v>0</v>
      </c>
    </row>
    <row r="2" spans="1:8">
      <c r="A2" s="8" t="s">
        <v>4166</v>
      </c>
      <c r="B2" s="8" t="s">
        <v>3774</v>
      </c>
      <c r="C2" s="8"/>
      <c r="D2" s="8"/>
      <c r="E2" s="8"/>
      <c r="F2" s="8" t="s">
        <v>1179</v>
      </c>
      <c r="G2" s="8">
        <v>-1</v>
      </c>
      <c r="H2" s="8">
        <f>+G2+H1</f>
        <v>-1</v>
      </c>
    </row>
    <row r="3" spans="1:8">
      <c r="A3" s="8" t="s">
        <v>4048</v>
      </c>
      <c r="B3" s="8" t="s">
        <v>4167</v>
      </c>
      <c r="C3" s="8"/>
      <c r="D3" s="8"/>
      <c r="E3" s="8"/>
      <c r="F3" s="8" t="s">
        <v>1195</v>
      </c>
      <c r="G3" s="8">
        <v>-1</v>
      </c>
      <c r="H3" s="8">
        <f t="shared" ref="H3:H66" si="0">+G3+H2</f>
        <v>-2</v>
      </c>
    </row>
    <row r="4" spans="1:8">
      <c r="A4" s="8" t="s">
        <v>3091</v>
      </c>
      <c r="B4" s="8" t="s">
        <v>4168</v>
      </c>
      <c r="C4" s="8"/>
      <c r="D4" s="8"/>
      <c r="E4" s="8"/>
      <c r="F4" s="8" t="s">
        <v>1195</v>
      </c>
      <c r="G4" s="8">
        <v>-1</v>
      </c>
      <c r="H4" s="8">
        <f t="shared" si="0"/>
        <v>-3</v>
      </c>
    </row>
    <row r="5" spans="1:8">
      <c r="A5" s="8" t="s">
        <v>2246</v>
      </c>
      <c r="B5" s="8" t="s">
        <v>4169</v>
      </c>
      <c r="C5" s="8"/>
      <c r="D5" s="8"/>
      <c r="E5" s="8"/>
      <c r="F5" s="8" t="s">
        <v>2105</v>
      </c>
      <c r="G5" s="8">
        <v>1.89</v>
      </c>
      <c r="H5" s="8">
        <f t="shared" si="0"/>
        <v>-1.1100000000000001</v>
      </c>
    </row>
    <row r="6" spans="1:8">
      <c r="A6" s="8" t="s">
        <v>4170</v>
      </c>
      <c r="B6" s="8" t="s">
        <v>4171</v>
      </c>
      <c r="C6" s="8"/>
      <c r="D6" s="8"/>
      <c r="E6" s="8"/>
      <c r="F6" s="8" t="s">
        <v>1179</v>
      </c>
      <c r="G6" s="8">
        <v>-1</v>
      </c>
      <c r="H6" s="8">
        <f t="shared" si="0"/>
        <v>-2.1100000000000003</v>
      </c>
    </row>
    <row r="7" spans="1:8">
      <c r="A7" s="8"/>
      <c r="B7" s="8"/>
      <c r="C7" s="8"/>
      <c r="D7" s="8"/>
      <c r="E7" s="8"/>
      <c r="F7" s="8"/>
      <c r="G7" s="8"/>
      <c r="H7" s="8">
        <f t="shared" si="0"/>
        <v>-2.1100000000000003</v>
      </c>
    </row>
    <row r="8" spans="1:8">
      <c r="A8" s="8" t="s">
        <v>4172</v>
      </c>
      <c r="B8" s="8" t="s">
        <v>4173</v>
      </c>
      <c r="C8" s="8"/>
      <c r="D8" s="8"/>
      <c r="E8" s="8"/>
      <c r="F8" s="8" t="s">
        <v>1179</v>
      </c>
      <c r="G8" s="8">
        <v>-1</v>
      </c>
      <c r="H8" s="8">
        <f t="shared" si="0"/>
        <v>-3.1100000000000003</v>
      </c>
    </row>
    <row r="9" spans="1:8">
      <c r="A9" s="8" t="s">
        <v>4174</v>
      </c>
      <c r="B9" s="8" t="s">
        <v>4175</v>
      </c>
      <c r="C9" s="8"/>
      <c r="D9" s="8"/>
      <c r="E9" s="8"/>
      <c r="F9" s="8" t="s">
        <v>2105</v>
      </c>
      <c r="G9" s="8">
        <v>1.54</v>
      </c>
      <c r="H9" s="8">
        <f t="shared" si="0"/>
        <v>-1.5700000000000003</v>
      </c>
    </row>
    <row r="10" spans="1:8">
      <c r="A10" s="8" t="s">
        <v>2627</v>
      </c>
      <c r="B10" s="8" t="s">
        <v>4176</v>
      </c>
      <c r="C10" s="8"/>
      <c r="D10" s="8"/>
      <c r="E10" s="8"/>
      <c r="F10" s="8" t="s">
        <v>1179</v>
      </c>
      <c r="G10" s="8">
        <v>-1</v>
      </c>
      <c r="H10" s="8">
        <f t="shared" si="0"/>
        <v>-2.5700000000000003</v>
      </c>
    </row>
    <row r="11" spans="1:8">
      <c r="A11" s="8"/>
      <c r="B11" s="8"/>
      <c r="C11" s="8"/>
      <c r="D11" s="8"/>
      <c r="E11" s="8"/>
      <c r="F11" s="8"/>
      <c r="G11" s="8"/>
      <c r="H11" s="8">
        <f t="shared" si="0"/>
        <v>-2.5700000000000003</v>
      </c>
    </row>
    <row r="12" spans="1:8">
      <c r="A12" s="8" t="s">
        <v>4177</v>
      </c>
      <c r="B12" s="8" t="s">
        <v>4178</v>
      </c>
      <c r="C12" s="8"/>
      <c r="D12" s="8"/>
      <c r="E12" s="8"/>
      <c r="F12" s="8" t="s">
        <v>2105</v>
      </c>
      <c r="G12" s="8">
        <v>2.61</v>
      </c>
      <c r="H12" s="8">
        <f t="shared" si="0"/>
        <v>3.9999999999999591E-2</v>
      </c>
    </row>
    <row r="13" spans="1:8">
      <c r="A13" s="8" t="s">
        <v>4179</v>
      </c>
      <c r="B13" s="8" t="s">
        <v>4180</v>
      </c>
      <c r="C13" s="8"/>
      <c r="D13" s="8"/>
      <c r="E13" s="8"/>
      <c r="F13" s="8" t="s">
        <v>1195</v>
      </c>
      <c r="G13" s="8">
        <v>-1</v>
      </c>
      <c r="H13" s="8">
        <f t="shared" si="0"/>
        <v>-0.96000000000000041</v>
      </c>
    </row>
    <row r="14" spans="1:8">
      <c r="A14" s="8"/>
      <c r="B14" s="8"/>
      <c r="C14" s="8"/>
      <c r="D14" s="8"/>
      <c r="E14" s="8"/>
      <c r="F14" s="8"/>
      <c r="G14" s="8"/>
      <c r="H14" s="8">
        <f t="shared" si="0"/>
        <v>-0.96000000000000041</v>
      </c>
    </row>
    <row r="15" spans="1:8">
      <c r="A15" s="8" t="s">
        <v>4181</v>
      </c>
      <c r="B15" s="8" t="s">
        <v>4182</v>
      </c>
      <c r="C15" s="8"/>
      <c r="D15" s="8"/>
      <c r="E15" s="8"/>
      <c r="F15" s="8" t="s">
        <v>4183</v>
      </c>
      <c r="G15" s="8">
        <v>-1</v>
      </c>
      <c r="H15" s="8">
        <f t="shared" si="0"/>
        <v>-1.9600000000000004</v>
      </c>
    </row>
    <row r="16" spans="1:8">
      <c r="A16" s="8"/>
      <c r="B16" s="8"/>
      <c r="C16" s="8"/>
      <c r="D16" s="8"/>
      <c r="E16" s="8"/>
      <c r="F16" s="8"/>
      <c r="G16" s="8"/>
      <c r="H16" s="8">
        <f t="shared" si="0"/>
        <v>-1.9600000000000004</v>
      </c>
    </row>
    <row r="17" spans="1:8" ht="71.25">
      <c r="A17" s="130" t="s">
        <v>4184</v>
      </c>
      <c r="B17" s="130" t="s">
        <v>4185</v>
      </c>
      <c r="C17" s="130" t="s">
        <v>4057</v>
      </c>
      <c r="D17" s="130" t="s">
        <v>324</v>
      </c>
      <c r="E17" s="8"/>
      <c r="F17" s="130" t="s">
        <v>1179</v>
      </c>
      <c r="G17" s="8">
        <v>-1</v>
      </c>
      <c r="H17" s="8">
        <f t="shared" si="0"/>
        <v>-2.9600000000000004</v>
      </c>
    </row>
    <row r="18" spans="1:8" ht="42.75">
      <c r="A18" s="130" t="s">
        <v>4186</v>
      </c>
      <c r="B18" s="130" t="s">
        <v>3872</v>
      </c>
      <c r="C18" s="130" t="s">
        <v>324</v>
      </c>
      <c r="D18" s="8"/>
      <c r="E18" s="8"/>
      <c r="F18" s="130" t="s">
        <v>1179</v>
      </c>
      <c r="G18" s="8">
        <v>-1</v>
      </c>
      <c r="H18" s="8">
        <f t="shared" si="0"/>
        <v>-3.9600000000000004</v>
      </c>
    </row>
    <row r="19" spans="1:8" ht="28.5">
      <c r="A19" s="130" t="s">
        <v>4187</v>
      </c>
      <c r="B19" s="130" t="s">
        <v>3872</v>
      </c>
      <c r="C19" s="130" t="s">
        <v>324</v>
      </c>
      <c r="D19" s="8"/>
      <c r="E19" s="8"/>
      <c r="F19" s="130" t="s">
        <v>1179</v>
      </c>
      <c r="G19" s="8">
        <v>-1</v>
      </c>
      <c r="H19" s="8">
        <f t="shared" si="0"/>
        <v>-4.9600000000000009</v>
      </c>
    </row>
    <row r="20" spans="1:8" ht="42.75">
      <c r="A20" s="130" t="s">
        <v>4188</v>
      </c>
      <c r="B20" s="130" t="s">
        <v>3872</v>
      </c>
      <c r="C20" s="130" t="s">
        <v>324</v>
      </c>
      <c r="D20" s="8"/>
      <c r="E20" s="8"/>
      <c r="F20" s="130" t="s">
        <v>2105</v>
      </c>
      <c r="G20" s="8">
        <v>5.4</v>
      </c>
      <c r="H20" s="8">
        <f t="shared" si="0"/>
        <v>0.4399999999999995</v>
      </c>
    </row>
    <row r="21" spans="1:8" ht="42.75">
      <c r="A21" s="130" t="s">
        <v>4126</v>
      </c>
      <c r="B21" s="130" t="s">
        <v>4189</v>
      </c>
      <c r="C21" s="130" t="s">
        <v>37</v>
      </c>
      <c r="D21" s="8"/>
      <c r="E21" s="8"/>
      <c r="F21" s="8" t="s">
        <v>1250</v>
      </c>
      <c r="G21" s="8">
        <v>-1</v>
      </c>
      <c r="H21" s="8">
        <f t="shared" si="0"/>
        <v>-0.5600000000000005</v>
      </c>
    </row>
    <row r="22" spans="1:8" ht="28.5">
      <c r="A22" s="130" t="s">
        <v>4190</v>
      </c>
      <c r="B22" s="130" t="s">
        <v>4189</v>
      </c>
      <c r="C22" s="130" t="s">
        <v>37</v>
      </c>
      <c r="D22" s="8"/>
      <c r="E22" s="8"/>
      <c r="F22" s="130" t="s">
        <v>1179</v>
      </c>
      <c r="G22" s="8">
        <v>-1</v>
      </c>
      <c r="H22" s="8">
        <f t="shared" si="0"/>
        <v>-1.5600000000000005</v>
      </c>
    </row>
    <row r="23" spans="1:8" ht="28.5">
      <c r="A23" s="130" t="s">
        <v>4191</v>
      </c>
      <c r="B23" s="130" t="s">
        <v>4189</v>
      </c>
      <c r="C23" s="130" t="s">
        <v>4192</v>
      </c>
      <c r="D23" s="8"/>
      <c r="E23" s="8"/>
      <c r="F23" s="130" t="s">
        <v>1179</v>
      </c>
      <c r="G23" s="8">
        <v>-1</v>
      </c>
      <c r="H23" s="8">
        <f t="shared" si="0"/>
        <v>-2.5600000000000005</v>
      </c>
    </row>
    <row r="24" spans="1:8">
      <c r="A24" s="8"/>
      <c r="B24" s="8"/>
      <c r="C24" s="8"/>
      <c r="D24" s="8"/>
      <c r="E24" s="8"/>
      <c r="F24" s="8"/>
      <c r="G24" s="8"/>
      <c r="H24" s="8">
        <f t="shared" si="0"/>
        <v>-2.5600000000000005</v>
      </c>
    </row>
    <row r="25" spans="1:8" ht="42.75">
      <c r="A25" s="130" t="s">
        <v>4193</v>
      </c>
      <c r="B25" s="130" t="s">
        <v>4194</v>
      </c>
      <c r="C25" s="8"/>
      <c r="D25" s="8"/>
      <c r="E25" s="8"/>
      <c r="F25" s="130" t="s">
        <v>1179</v>
      </c>
      <c r="G25" s="8">
        <v>-1</v>
      </c>
      <c r="H25" s="8">
        <f t="shared" si="0"/>
        <v>-3.5600000000000005</v>
      </c>
    </row>
    <row r="26" spans="1:8" ht="42.75">
      <c r="A26" s="130" t="s">
        <v>4195</v>
      </c>
      <c r="B26" s="130" t="s">
        <v>4196</v>
      </c>
      <c r="C26" s="8"/>
      <c r="D26" s="8"/>
      <c r="E26" s="8"/>
      <c r="F26" s="130" t="s">
        <v>1179</v>
      </c>
      <c r="G26" s="8">
        <v>-1</v>
      </c>
      <c r="H26" s="8">
        <f t="shared" si="0"/>
        <v>-4.5600000000000005</v>
      </c>
    </row>
    <row r="27" spans="1:8">
      <c r="A27" s="8"/>
      <c r="B27" s="8"/>
      <c r="C27" s="8"/>
      <c r="D27" s="8"/>
      <c r="E27" s="8"/>
      <c r="F27" s="8"/>
      <c r="G27" s="8"/>
      <c r="H27" s="8">
        <f t="shared" si="0"/>
        <v>-4.5600000000000005</v>
      </c>
    </row>
    <row r="28" spans="1:8" ht="28.5">
      <c r="A28" s="130" t="s">
        <v>4197</v>
      </c>
      <c r="B28" s="130" t="s">
        <v>4198</v>
      </c>
      <c r="C28" s="8"/>
      <c r="D28" s="8"/>
      <c r="E28" s="8"/>
      <c r="F28" s="130" t="s">
        <v>1211</v>
      </c>
      <c r="G28" s="8">
        <v>-1</v>
      </c>
      <c r="H28" s="8">
        <f t="shared" si="0"/>
        <v>-5.5600000000000005</v>
      </c>
    </row>
    <row r="29" spans="1:8" ht="28.5">
      <c r="A29" s="130" t="s">
        <v>4199</v>
      </c>
      <c r="B29" s="130" t="s">
        <v>4200</v>
      </c>
      <c r="C29" s="8"/>
      <c r="D29" s="8"/>
      <c r="E29" s="8"/>
      <c r="F29" s="130" t="s">
        <v>1211</v>
      </c>
      <c r="G29" s="8">
        <v>-1</v>
      </c>
      <c r="H29" s="8">
        <f t="shared" si="0"/>
        <v>-6.5600000000000005</v>
      </c>
    </row>
    <row r="30" spans="1:8" ht="28.5">
      <c r="A30" s="130" t="s">
        <v>2196</v>
      </c>
      <c r="B30" s="130" t="s">
        <v>3803</v>
      </c>
      <c r="C30" s="8"/>
      <c r="D30" s="8"/>
      <c r="E30" s="8"/>
      <c r="F30" s="130" t="s">
        <v>1179</v>
      </c>
      <c r="G30" s="8">
        <v>-1</v>
      </c>
      <c r="H30" s="8">
        <f t="shared" si="0"/>
        <v>-7.5600000000000005</v>
      </c>
    </row>
    <row r="31" spans="1:8" ht="28.5">
      <c r="A31" s="130" t="s">
        <v>4201</v>
      </c>
      <c r="B31" s="130" t="s">
        <v>4202</v>
      </c>
      <c r="C31" s="8"/>
      <c r="D31" s="8"/>
      <c r="E31" s="8"/>
      <c r="F31" s="130" t="s">
        <v>1179</v>
      </c>
      <c r="G31" s="8">
        <v>-1</v>
      </c>
      <c r="H31" s="8">
        <f t="shared" si="0"/>
        <v>-8.56</v>
      </c>
    </row>
    <row r="32" spans="1:8">
      <c r="A32" s="8"/>
      <c r="B32" s="8"/>
      <c r="C32" s="8"/>
      <c r="D32" s="8"/>
      <c r="E32" s="8"/>
      <c r="F32" s="8"/>
      <c r="G32" s="8"/>
      <c r="H32" s="8">
        <f t="shared" si="0"/>
        <v>-8.56</v>
      </c>
    </row>
    <row r="33" spans="1:8" ht="42.75">
      <c r="A33" s="130" t="s">
        <v>4203</v>
      </c>
      <c r="B33" s="130" t="s">
        <v>4204</v>
      </c>
      <c r="C33" s="8"/>
      <c r="D33" s="8"/>
      <c r="E33" s="8"/>
      <c r="F33" s="130" t="s">
        <v>1195</v>
      </c>
      <c r="G33" s="8">
        <v>-1</v>
      </c>
      <c r="H33" s="8">
        <f t="shared" si="0"/>
        <v>-9.56</v>
      </c>
    </row>
    <row r="34" spans="1:8" ht="42.75">
      <c r="A34" s="130" t="s">
        <v>4205</v>
      </c>
      <c r="B34" s="130" t="s">
        <v>4206</v>
      </c>
      <c r="C34" s="8"/>
      <c r="D34" s="8"/>
      <c r="E34" s="8"/>
      <c r="F34" s="130" t="s">
        <v>1179</v>
      </c>
      <c r="G34" s="8">
        <v>-1</v>
      </c>
      <c r="H34" s="8">
        <f t="shared" si="0"/>
        <v>-10.56</v>
      </c>
    </row>
    <row r="35" spans="1:8" ht="42.75">
      <c r="A35" s="130" t="s">
        <v>4207</v>
      </c>
      <c r="B35" s="130" t="s">
        <v>4208</v>
      </c>
      <c r="C35" s="8"/>
      <c r="D35" s="8"/>
      <c r="E35" s="8"/>
      <c r="F35" s="130" t="s">
        <v>1195</v>
      </c>
      <c r="G35" s="8">
        <v>-1</v>
      </c>
      <c r="H35" s="8">
        <f t="shared" si="0"/>
        <v>-11.56</v>
      </c>
    </row>
    <row r="36" spans="1:8">
      <c r="A36" s="130"/>
      <c r="B36" s="130"/>
      <c r="C36" s="8"/>
      <c r="D36" s="8"/>
      <c r="E36" s="8"/>
      <c r="F36" s="8"/>
      <c r="G36" s="8"/>
      <c r="H36" s="8">
        <f t="shared" si="0"/>
        <v>-11.56</v>
      </c>
    </row>
    <row r="37" spans="1:8">
      <c r="A37" s="8" t="s">
        <v>4209</v>
      </c>
      <c r="B37" s="8" t="s">
        <v>4210</v>
      </c>
      <c r="C37" s="8" t="s">
        <v>311</v>
      </c>
      <c r="D37" s="8"/>
      <c r="E37" s="8"/>
      <c r="F37" s="130" t="s">
        <v>2105</v>
      </c>
      <c r="G37" s="8">
        <v>3.51</v>
      </c>
      <c r="H37" s="8">
        <f t="shared" si="0"/>
        <v>-8.0500000000000007</v>
      </c>
    </row>
    <row r="38" spans="1:8">
      <c r="A38" s="8" t="s">
        <v>4211</v>
      </c>
      <c r="B38" s="8" t="s">
        <v>4057</v>
      </c>
      <c r="C38" s="8" t="s">
        <v>311</v>
      </c>
      <c r="D38" s="8"/>
      <c r="E38" s="8"/>
      <c r="F38" s="130" t="s">
        <v>1179</v>
      </c>
      <c r="G38" s="8">
        <v>-1</v>
      </c>
      <c r="H38" s="8">
        <f t="shared" si="0"/>
        <v>-9.0500000000000007</v>
      </c>
    </row>
    <row r="39" spans="1:8">
      <c r="A39" s="8" t="s">
        <v>4212</v>
      </c>
      <c r="B39" s="8" t="s">
        <v>4213</v>
      </c>
      <c r="C39" s="8" t="s">
        <v>465</v>
      </c>
      <c r="D39" s="8"/>
      <c r="E39" s="8"/>
      <c r="F39" s="130" t="s">
        <v>1179</v>
      </c>
      <c r="G39" s="8">
        <v>-1</v>
      </c>
      <c r="H39" s="8">
        <f t="shared" si="0"/>
        <v>-10.050000000000001</v>
      </c>
    </row>
    <row r="40" spans="1:8">
      <c r="A40" s="8" t="s">
        <v>4214</v>
      </c>
      <c r="B40" s="8" t="s">
        <v>4215</v>
      </c>
      <c r="C40" s="8" t="s">
        <v>18</v>
      </c>
      <c r="D40" s="8"/>
      <c r="E40" s="8"/>
      <c r="F40" s="130" t="s">
        <v>2105</v>
      </c>
      <c r="G40" s="8">
        <v>2.6</v>
      </c>
      <c r="H40" s="8">
        <f t="shared" si="0"/>
        <v>-7.4500000000000011</v>
      </c>
    </row>
    <row r="41" spans="1:8">
      <c r="A41" s="8" t="s">
        <v>4216</v>
      </c>
      <c r="B41" s="8" t="s">
        <v>3799</v>
      </c>
      <c r="C41" s="8" t="s">
        <v>18</v>
      </c>
      <c r="D41" s="8"/>
      <c r="E41" s="8"/>
      <c r="F41" s="130" t="s">
        <v>1179</v>
      </c>
      <c r="G41" s="8">
        <v>-1</v>
      </c>
      <c r="H41" s="8">
        <f t="shared" si="0"/>
        <v>-8.4500000000000011</v>
      </c>
    </row>
    <row r="42" spans="1:8">
      <c r="A42" s="8"/>
      <c r="B42" s="8"/>
      <c r="C42" s="8"/>
      <c r="D42" s="8"/>
      <c r="E42" s="8"/>
      <c r="F42" s="8"/>
      <c r="G42" s="8"/>
      <c r="H42" s="8">
        <f t="shared" si="0"/>
        <v>-8.4500000000000011</v>
      </c>
    </row>
    <row r="43" spans="1:8">
      <c r="A43" s="131">
        <v>4</v>
      </c>
      <c r="B43" s="131" t="s">
        <v>294</v>
      </c>
      <c r="C43" s="131" t="s">
        <v>4217</v>
      </c>
      <c r="D43" s="131"/>
      <c r="E43" s="8"/>
      <c r="F43" s="130" t="s">
        <v>1179</v>
      </c>
      <c r="G43" s="8">
        <v>-1</v>
      </c>
      <c r="H43" s="8">
        <f t="shared" si="0"/>
        <v>-9.4500000000000011</v>
      </c>
    </row>
    <row r="44" spans="1:8">
      <c r="A44" s="131"/>
      <c r="B44" s="131">
        <v>4</v>
      </c>
      <c r="C44" s="131" t="s">
        <v>294</v>
      </c>
      <c r="D44" s="131" t="s">
        <v>4218</v>
      </c>
      <c r="E44" s="8"/>
      <c r="F44" s="130" t="s">
        <v>498</v>
      </c>
      <c r="G44" s="8">
        <v>0</v>
      </c>
      <c r="H44" s="8">
        <f t="shared" si="0"/>
        <v>-9.4500000000000011</v>
      </c>
    </row>
    <row r="45" spans="1:8">
      <c r="A45" s="8"/>
      <c r="B45" s="8"/>
      <c r="C45" s="8"/>
      <c r="D45" s="8"/>
      <c r="E45" s="8"/>
      <c r="F45" s="8"/>
      <c r="G45" s="8"/>
      <c r="H45" s="8">
        <f t="shared" si="0"/>
        <v>-9.4500000000000011</v>
      </c>
    </row>
    <row r="46" spans="1:8">
      <c r="A46" s="8" t="s">
        <v>4219</v>
      </c>
      <c r="B46" s="8" t="s">
        <v>4220</v>
      </c>
      <c r="C46" s="8"/>
      <c r="D46" s="8"/>
      <c r="E46" s="8"/>
      <c r="F46" s="130" t="s">
        <v>1250</v>
      </c>
      <c r="G46" s="8">
        <v>-1</v>
      </c>
      <c r="H46" s="8">
        <f t="shared" si="0"/>
        <v>-10.450000000000001</v>
      </c>
    </row>
    <row r="47" spans="1:8">
      <c r="A47" s="8" t="s">
        <v>4221</v>
      </c>
      <c r="B47" s="8" t="s">
        <v>4222</v>
      </c>
      <c r="C47" s="8"/>
      <c r="D47" s="8"/>
      <c r="E47" s="8"/>
      <c r="F47" s="130" t="s">
        <v>1250</v>
      </c>
      <c r="G47" s="8">
        <v>-1</v>
      </c>
      <c r="H47" s="8">
        <f t="shared" si="0"/>
        <v>-11.450000000000001</v>
      </c>
    </row>
    <row r="48" spans="1:8">
      <c r="A48" s="8"/>
      <c r="B48" s="8"/>
      <c r="C48" s="8"/>
      <c r="D48" s="8"/>
      <c r="E48" s="8"/>
      <c r="F48" s="8"/>
      <c r="G48" s="8"/>
      <c r="H48" s="8">
        <f t="shared" si="0"/>
        <v>-11.450000000000001</v>
      </c>
    </row>
    <row r="49" spans="1:8">
      <c r="A49" s="8" t="s">
        <v>4223</v>
      </c>
      <c r="B49" s="8" t="s">
        <v>4224</v>
      </c>
      <c r="C49" s="8"/>
      <c r="D49" s="8"/>
      <c r="E49" s="8"/>
      <c r="F49" s="130" t="s">
        <v>1195</v>
      </c>
      <c r="G49" s="8">
        <v>-1</v>
      </c>
      <c r="H49" s="8">
        <f t="shared" si="0"/>
        <v>-12.450000000000001</v>
      </c>
    </row>
    <row r="50" spans="1:8">
      <c r="A50" s="8"/>
      <c r="B50" s="8"/>
      <c r="C50" s="8"/>
      <c r="D50" s="8"/>
      <c r="E50" s="8"/>
      <c r="F50" s="8"/>
      <c r="G50" s="8"/>
      <c r="H50" s="8">
        <f t="shared" si="0"/>
        <v>-12.450000000000001</v>
      </c>
    </row>
    <row r="51" spans="1:8">
      <c r="A51" s="8" t="s">
        <v>4225</v>
      </c>
      <c r="B51" s="8" t="s">
        <v>4226</v>
      </c>
      <c r="C51" s="8"/>
      <c r="D51" s="8"/>
      <c r="E51" s="8"/>
      <c r="F51" s="130" t="s">
        <v>1179</v>
      </c>
      <c r="G51" s="8">
        <v>-2</v>
      </c>
      <c r="H51" s="8">
        <f t="shared" si="0"/>
        <v>-14.450000000000001</v>
      </c>
    </row>
    <row r="52" spans="1:8">
      <c r="A52" s="8" t="s">
        <v>4227</v>
      </c>
      <c r="B52" s="8" t="s">
        <v>4228</v>
      </c>
      <c r="C52" s="8"/>
      <c r="D52" s="8"/>
      <c r="E52" s="8"/>
      <c r="F52" s="8" t="s">
        <v>1250</v>
      </c>
      <c r="G52" s="8">
        <v>-1</v>
      </c>
      <c r="H52" s="8">
        <f t="shared" si="0"/>
        <v>-15.450000000000001</v>
      </c>
    </row>
    <row r="53" spans="1:8">
      <c r="A53" s="8"/>
      <c r="B53" s="8"/>
      <c r="C53" s="8"/>
      <c r="D53" s="8"/>
      <c r="E53" s="8"/>
      <c r="F53" s="8"/>
      <c r="G53" s="8"/>
      <c r="H53" s="8">
        <f t="shared" si="0"/>
        <v>-15.450000000000001</v>
      </c>
    </row>
    <row r="54" spans="1:8">
      <c r="A54" s="8" t="s">
        <v>4229</v>
      </c>
      <c r="B54" s="8" t="s">
        <v>4230</v>
      </c>
      <c r="C54" s="8"/>
      <c r="D54" s="8"/>
      <c r="E54" s="8"/>
      <c r="F54" s="8" t="s">
        <v>1179</v>
      </c>
      <c r="G54" s="8">
        <v>-1</v>
      </c>
      <c r="H54" s="8">
        <f t="shared" si="0"/>
        <v>-16.450000000000003</v>
      </c>
    </row>
    <row r="55" spans="1:8">
      <c r="A55" s="8" t="s">
        <v>1363</v>
      </c>
      <c r="B55" s="8" t="s">
        <v>4231</v>
      </c>
      <c r="C55" s="8"/>
      <c r="D55" s="8"/>
      <c r="E55" s="8"/>
      <c r="F55" s="8" t="s">
        <v>2105</v>
      </c>
      <c r="G55" s="8">
        <v>2.92</v>
      </c>
      <c r="H55" s="8">
        <f t="shared" si="0"/>
        <v>-13.530000000000003</v>
      </c>
    </row>
    <row r="56" spans="1:8">
      <c r="A56" s="8"/>
      <c r="B56" s="8"/>
      <c r="C56" s="8"/>
      <c r="D56" s="8"/>
      <c r="E56" s="8"/>
      <c r="F56" s="8"/>
      <c r="G56" s="8"/>
      <c r="H56" s="8">
        <f t="shared" si="0"/>
        <v>-13.530000000000003</v>
      </c>
    </row>
    <row r="57" spans="1:8">
      <c r="A57" s="8" t="s">
        <v>3500</v>
      </c>
      <c r="B57" s="8" t="s">
        <v>4232</v>
      </c>
      <c r="C57" s="8"/>
      <c r="D57" s="8"/>
      <c r="E57" s="8"/>
      <c r="F57" s="8" t="s">
        <v>2105</v>
      </c>
      <c r="G57" s="8">
        <v>1.55</v>
      </c>
      <c r="H57" s="8">
        <f t="shared" si="0"/>
        <v>-11.980000000000002</v>
      </c>
    </row>
    <row r="58" spans="1:8">
      <c r="A58" s="8" t="s">
        <v>4007</v>
      </c>
      <c r="B58" s="8" t="s">
        <v>4233</v>
      </c>
      <c r="C58" s="8"/>
      <c r="D58" s="8"/>
      <c r="E58" s="8"/>
      <c r="F58" s="8" t="s">
        <v>1250</v>
      </c>
      <c r="G58" s="8">
        <v>-1</v>
      </c>
      <c r="H58" s="8">
        <f t="shared" si="0"/>
        <v>-12.980000000000002</v>
      </c>
    </row>
    <row r="59" spans="1:8">
      <c r="A59" s="8" t="s">
        <v>4234</v>
      </c>
      <c r="B59" s="8" t="s">
        <v>4235</v>
      </c>
      <c r="C59" s="8"/>
      <c r="D59" s="8"/>
      <c r="E59" s="8"/>
      <c r="F59" s="8" t="s">
        <v>2105</v>
      </c>
      <c r="G59" s="8">
        <v>5.91</v>
      </c>
      <c r="H59" s="8">
        <f t="shared" si="0"/>
        <v>-7.0700000000000021</v>
      </c>
    </row>
    <row r="60" spans="1:8">
      <c r="A60" s="8"/>
      <c r="B60" s="8"/>
      <c r="C60" s="8"/>
      <c r="D60" s="8"/>
      <c r="E60" s="8"/>
      <c r="F60" s="8"/>
      <c r="G60" s="8"/>
      <c r="H60" s="8">
        <f t="shared" si="0"/>
        <v>-7.0700000000000021</v>
      </c>
    </row>
    <row r="61" spans="1:8" ht="45">
      <c r="A61" s="132">
        <v>3</v>
      </c>
      <c r="B61" s="132" t="s">
        <v>83</v>
      </c>
      <c r="C61" s="132">
        <v>6</v>
      </c>
      <c r="D61" s="133" t="s">
        <v>4236</v>
      </c>
      <c r="E61" s="8"/>
      <c r="F61" s="8" t="s">
        <v>1179</v>
      </c>
      <c r="G61" s="8">
        <v>-1</v>
      </c>
      <c r="H61" s="8">
        <f t="shared" si="0"/>
        <v>-8.0700000000000021</v>
      </c>
    </row>
    <row r="62" spans="1:8" ht="30">
      <c r="A62" s="132">
        <v>3.15</v>
      </c>
      <c r="B62" s="132" t="s">
        <v>302</v>
      </c>
      <c r="C62" s="132">
        <v>6</v>
      </c>
      <c r="D62" s="133" t="s">
        <v>4237</v>
      </c>
      <c r="E62" s="8"/>
      <c r="F62" s="8" t="s">
        <v>1195</v>
      </c>
      <c r="G62" s="8">
        <v>-1</v>
      </c>
      <c r="H62" s="8">
        <f t="shared" si="0"/>
        <v>-9.0700000000000021</v>
      </c>
    </row>
    <row r="63" spans="1:8" ht="30">
      <c r="A63" s="132">
        <v>1.3</v>
      </c>
      <c r="B63" s="132" t="s">
        <v>302</v>
      </c>
      <c r="C63" s="132">
        <v>3</v>
      </c>
      <c r="D63" s="133" t="s">
        <v>4238</v>
      </c>
      <c r="E63" s="8"/>
      <c r="F63" s="8" t="s">
        <v>2105</v>
      </c>
      <c r="G63" s="8">
        <v>3.1</v>
      </c>
      <c r="H63" s="8">
        <f t="shared" si="0"/>
        <v>-5.9700000000000024</v>
      </c>
    </row>
    <row r="64" spans="1:8">
      <c r="A64" s="8"/>
      <c r="B64" s="8"/>
      <c r="C64" s="8"/>
      <c r="D64" s="8"/>
      <c r="E64" s="8"/>
      <c r="F64" s="8"/>
      <c r="G64" s="8"/>
      <c r="H64" s="8">
        <f t="shared" si="0"/>
        <v>-5.9700000000000024</v>
      </c>
    </row>
    <row r="65" spans="1:8">
      <c r="A65" s="8" t="s">
        <v>3457</v>
      </c>
      <c r="B65" s="134" t="s">
        <v>4239</v>
      </c>
      <c r="C65" s="8"/>
      <c r="D65" s="8"/>
      <c r="E65" s="8"/>
      <c r="F65" s="8" t="s">
        <v>1179</v>
      </c>
      <c r="G65" s="8">
        <v>-2</v>
      </c>
      <c r="H65" s="8">
        <f t="shared" si="0"/>
        <v>-7.9700000000000024</v>
      </c>
    </row>
    <row r="66" spans="1:8">
      <c r="A66" s="8" t="s">
        <v>3149</v>
      </c>
      <c r="B66" s="134" t="s">
        <v>4240</v>
      </c>
      <c r="C66" s="8"/>
      <c r="D66" s="8"/>
      <c r="E66" s="8"/>
      <c r="F66" s="8" t="s">
        <v>2105</v>
      </c>
      <c r="G66" s="8">
        <v>3.41</v>
      </c>
      <c r="H66" s="8">
        <f t="shared" si="0"/>
        <v>-4.5600000000000023</v>
      </c>
    </row>
    <row r="67" spans="1:8">
      <c r="A67" s="8"/>
      <c r="B67" s="134"/>
      <c r="C67" s="8"/>
      <c r="D67" s="8"/>
      <c r="E67" s="8"/>
      <c r="F67" s="8"/>
      <c r="G67" s="8"/>
      <c r="H67" s="8">
        <f t="shared" ref="H67:H96" si="1">+G67+H66</f>
        <v>-4.5600000000000023</v>
      </c>
    </row>
    <row r="68" spans="1:8">
      <c r="A68" s="8"/>
      <c r="B68" s="8"/>
      <c r="C68" s="8"/>
      <c r="D68" s="8"/>
      <c r="E68" s="8"/>
      <c r="F68" s="8"/>
      <c r="G68" s="8"/>
      <c r="H68" s="8">
        <f t="shared" si="1"/>
        <v>-4.5600000000000023</v>
      </c>
    </row>
    <row r="69" spans="1:8">
      <c r="A69" s="8" t="s">
        <v>4241</v>
      </c>
      <c r="B69" s="134" t="s">
        <v>4242</v>
      </c>
      <c r="C69" s="8"/>
      <c r="D69" s="8"/>
      <c r="E69" s="8"/>
      <c r="F69" s="8" t="s">
        <v>1179</v>
      </c>
      <c r="G69" s="8">
        <v>-1</v>
      </c>
      <c r="H69" s="8">
        <f t="shared" si="1"/>
        <v>-5.5600000000000023</v>
      </c>
    </row>
    <row r="70" spans="1:8">
      <c r="A70" s="8" t="s">
        <v>2763</v>
      </c>
      <c r="B70" s="134" t="s">
        <v>4243</v>
      </c>
      <c r="C70" s="8"/>
      <c r="D70" s="8"/>
      <c r="E70" s="8"/>
      <c r="F70" s="8" t="s">
        <v>2105</v>
      </c>
      <c r="G70" s="8">
        <v>3.12</v>
      </c>
      <c r="H70" s="8">
        <f t="shared" si="1"/>
        <v>-2.4400000000000022</v>
      </c>
    </row>
    <row r="71" spans="1:8">
      <c r="A71" s="8" t="s">
        <v>3813</v>
      </c>
      <c r="B71" s="134" t="s">
        <v>4244</v>
      </c>
      <c r="C71" s="8"/>
      <c r="D71" s="8"/>
      <c r="E71" s="8"/>
      <c r="F71" s="8" t="s">
        <v>1179</v>
      </c>
      <c r="G71" s="8">
        <v>-1</v>
      </c>
      <c r="H71" s="8">
        <f t="shared" si="1"/>
        <v>-3.4400000000000022</v>
      </c>
    </row>
    <row r="72" spans="1:8">
      <c r="A72" s="8" t="s">
        <v>4245</v>
      </c>
      <c r="B72" s="134" t="s">
        <v>4246</v>
      </c>
      <c r="C72" s="8"/>
      <c r="D72" s="8"/>
      <c r="E72" s="8"/>
      <c r="F72" s="8" t="s">
        <v>1184</v>
      </c>
      <c r="G72" s="8">
        <v>-2</v>
      </c>
      <c r="H72" s="8">
        <f t="shared" si="1"/>
        <v>-5.4400000000000022</v>
      </c>
    </row>
    <row r="73" spans="1:8">
      <c r="A73" s="8" t="s">
        <v>2072</v>
      </c>
      <c r="B73" s="134" t="s">
        <v>4247</v>
      </c>
      <c r="C73" s="8"/>
      <c r="D73" s="8"/>
      <c r="E73" s="8"/>
      <c r="F73" s="8" t="s">
        <v>2105</v>
      </c>
      <c r="G73" s="8">
        <v>5.23</v>
      </c>
      <c r="H73" s="8">
        <f t="shared" si="1"/>
        <v>-0.21000000000000174</v>
      </c>
    </row>
    <row r="74" spans="1:8">
      <c r="A74" s="8"/>
      <c r="B74" s="8"/>
      <c r="C74" s="8"/>
      <c r="D74" s="8"/>
      <c r="E74" s="8"/>
      <c r="F74" s="8"/>
      <c r="G74" s="8"/>
      <c r="H74" s="8">
        <f t="shared" si="1"/>
        <v>-0.21000000000000174</v>
      </c>
    </row>
    <row r="75" spans="1:8">
      <c r="A75" s="8" t="s">
        <v>4248</v>
      </c>
      <c r="B75" s="134" t="s">
        <v>3019</v>
      </c>
      <c r="C75" s="8"/>
      <c r="D75" s="8"/>
      <c r="E75" s="8"/>
      <c r="F75" s="8" t="s">
        <v>1195</v>
      </c>
      <c r="G75" s="8">
        <v>1.3</v>
      </c>
      <c r="H75" s="8">
        <f t="shared" si="1"/>
        <v>1.0899999999999983</v>
      </c>
    </row>
    <row r="76" spans="1:8">
      <c r="A76" s="8" t="s">
        <v>4249</v>
      </c>
      <c r="B76" s="134" t="s">
        <v>4250</v>
      </c>
      <c r="C76" s="8"/>
      <c r="D76" s="8"/>
      <c r="E76" s="8"/>
      <c r="F76" s="8" t="s">
        <v>1179</v>
      </c>
      <c r="G76" s="8">
        <v>-1</v>
      </c>
      <c r="H76" s="8">
        <f t="shared" si="1"/>
        <v>8.9999999999998304E-2</v>
      </c>
    </row>
    <row r="77" spans="1:8">
      <c r="A77" s="8" t="s">
        <v>4251</v>
      </c>
      <c r="B77" s="134" t="s">
        <v>4252</v>
      </c>
      <c r="C77" s="8"/>
      <c r="D77" s="8"/>
      <c r="E77" s="8"/>
      <c r="F77" s="8" t="s">
        <v>1179</v>
      </c>
      <c r="G77" s="8">
        <v>-1</v>
      </c>
      <c r="H77" s="8">
        <f t="shared" si="1"/>
        <v>-0.9100000000000017</v>
      </c>
    </row>
    <row r="78" spans="1:8">
      <c r="A78" s="8" t="s">
        <v>4253</v>
      </c>
      <c r="B78" s="134" t="s">
        <v>4254</v>
      </c>
      <c r="C78" s="8"/>
      <c r="D78" s="8"/>
      <c r="E78" s="8"/>
      <c r="F78" s="8" t="s">
        <v>1179</v>
      </c>
      <c r="G78" s="8">
        <v>-1</v>
      </c>
      <c r="H78" s="8">
        <f t="shared" si="1"/>
        <v>-1.9100000000000017</v>
      </c>
    </row>
    <row r="79" spans="1:8">
      <c r="A79" s="8"/>
      <c r="B79" s="8"/>
      <c r="C79" s="8"/>
      <c r="D79" s="8"/>
      <c r="E79" s="8"/>
      <c r="F79" s="8"/>
      <c r="G79" s="8"/>
      <c r="H79" s="8">
        <f t="shared" si="1"/>
        <v>-1.9100000000000017</v>
      </c>
    </row>
    <row r="80" spans="1:8">
      <c r="A80" s="8" t="s">
        <v>4255</v>
      </c>
      <c r="B80" s="134" t="s">
        <v>4256</v>
      </c>
      <c r="C80" s="8"/>
      <c r="D80" s="8"/>
      <c r="E80" s="8"/>
      <c r="F80" s="8" t="s">
        <v>1179</v>
      </c>
      <c r="G80" s="8">
        <v>-1</v>
      </c>
      <c r="H80" s="8">
        <f t="shared" si="1"/>
        <v>-2.9100000000000019</v>
      </c>
    </row>
    <row r="81" spans="1:8">
      <c r="A81" s="8" t="s">
        <v>1718</v>
      </c>
      <c r="B81" s="134" t="s">
        <v>4257</v>
      </c>
      <c r="C81" s="8"/>
      <c r="D81" s="8"/>
      <c r="E81" s="8"/>
      <c r="F81" s="8" t="s">
        <v>1179</v>
      </c>
      <c r="G81" s="8">
        <v>-1</v>
      </c>
      <c r="H81" s="8">
        <f t="shared" si="1"/>
        <v>-3.9100000000000019</v>
      </c>
    </row>
    <row r="82" spans="1:8">
      <c r="A82" s="8" t="s">
        <v>1807</v>
      </c>
      <c r="B82" s="134" t="s">
        <v>4258</v>
      </c>
      <c r="C82" s="8"/>
      <c r="D82" s="8"/>
      <c r="E82" s="8"/>
      <c r="F82" s="8" t="s">
        <v>1179</v>
      </c>
      <c r="G82" s="8">
        <v>-1</v>
      </c>
      <c r="H82" s="8">
        <f t="shared" si="1"/>
        <v>-4.9100000000000019</v>
      </c>
    </row>
    <row r="83" spans="1:8">
      <c r="A83" s="8" t="s">
        <v>1809</v>
      </c>
      <c r="B83" s="134" t="s">
        <v>4259</v>
      </c>
      <c r="C83" s="8"/>
      <c r="D83" s="8"/>
      <c r="E83" s="8"/>
      <c r="F83" s="8" t="s">
        <v>2105</v>
      </c>
      <c r="G83" s="8">
        <v>2.63</v>
      </c>
      <c r="H83" s="8">
        <f t="shared" si="1"/>
        <v>-2.280000000000002</v>
      </c>
    </row>
    <row r="84" spans="1:8">
      <c r="A84" s="8"/>
      <c r="B84" s="8"/>
      <c r="C84" s="8"/>
      <c r="D84" s="8"/>
      <c r="E84" s="8"/>
      <c r="F84" s="8"/>
      <c r="G84" s="8"/>
      <c r="H84" s="8">
        <f t="shared" si="1"/>
        <v>-2.280000000000002</v>
      </c>
    </row>
    <row r="85" spans="1:8" ht="45">
      <c r="A85" s="135">
        <v>2.5</v>
      </c>
      <c r="B85" s="135" t="s">
        <v>139</v>
      </c>
      <c r="C85" s="135">
        <v>1</v>
      </c>
      <c r="D85" s="136" t="s">
        <v>4260</v>
      </c>
      <c r="E85" s="137"/>
      <c r="F85" s="137"/>
      <c r="G85" s="138"/>
      <c r="H85" s="8">
        <f t="shared" si="1"/>
        <v>-2.280000000000002</v>
      </c>
    </row>
    <row r="86" spans="1:8">
      <c r="A86" s="139"/>
      <c r="B86" s="139"/>
      <c r="C86" s="139"/>
      <c r="D86" s="140"/>
      <c r="E86" s="140"/>
      <c r="F86" s="140" t="s">
        <v>1250</v>
      </c>
      <c r="G86" s="140">
        <v>-1</v>
      </c>
      <c r="H86" s="8">
        <f t="shared" si="1"/>
        <v>-3.280000000000002</v>
      </c>
    </row>
    <row r="87" spans="1:8">
      <c r="A87" s="132">
        <v>3.1</v>
      </c>
      <c r="B87" s="132" t="s">
        <v>48</v>
      </c>
      <c r="C87" s="132">
        <v>5</v>
      </c>
      <c r="D87" s="133" t="s">
        <v>4261</v>
      </c>
      <c r="E87" s="8"/>
      <c r="F87" s="2" t="s">
        <v>1356</v>
      </c>
      <c r="G87" s="2">
        <v>0.63</v>
      </c>
      <c r="H87" s="8">
        <f t="shared" si="1"/>
        <v>-2.6500000000000021</v>
      </c>
    </row>
    <row r="88" spans="1:8" ht="30">
      <c r="A88" s="132">
        <v>2.4</v>
      </c>
      <c r="B88" s="132" t="s">
        <v>48</v>
      </c>
      <c r="C88" s="132">
        <v>5</v>
      </c>
      <c r="D88" s="133" t="s">
        <v>4262</v>
      </c>
      <c r="E88" s="8"/>
      <c r="F88" s="2" t="s">
        <v>1179</v>
      </c>
      <c r="G88" s="2">
        <v>-1</v>
      </c>
      <c r="H88" s="8">
        <f t="shared" si="1"/>
        <v>-3.6500000000000021</v>
      </c>
    </row>
    <row r="89" spans="1:8" ht="30">
      <c r="A89" s="132">
        <v>6.15</v>
      </c>
      <c r="B89" s="132" t="s">
        <v>18</v>
      </c>
      <c r="C89" s="132">
        <v>2</v>
      </c>
      <c r="D89" s="133" t="s">
        <v>4263</v>
      </c>
      <c r="E89" s="8"/>
      <c r="F89" s="2" t="s">
        <v>1211</v>
      </c>
      <c r="G89" s="2">
        <v>-1</v>
      </c>
      <c r="H89" s="8">
        <f t="shared" si="1"/>
        <v>-4.6500000000000021</v>
      </c>
    </row>
    <row r="90" spans="1:8">
      <c r="A90" s="8"/>
      <c r="B90" s="8"/>
      <c r="C90" s="8"/>
      <c r="D90" s="8"/>
      <c r="E90" s="8"/>
      <c r="F90" s="8"/>
      <c r="G90" s="8"/>
      <c r="H90" s="8">
        <f t="shared" si="1"/>
        <v>-4.6500000000000021</v>
      </c>
    </row>
    <row r="91" spans="1:8">
      <c r="A91" s="8" t="s">
        <v>1515</v>
      </c>
      <c r="B91" s="8" t="s">
        <v>4264</v>
      </c>
      <c r="C91" s="8"/>
      <c r="D91" s="8"/>
      <c r="E91" s="8"/>
      <c r="F91" s="8" t="s">
        <v>1179</v>
      </c>
      <c r="G91" s="8">
        <v>-1</v>
      </c>
      <c r="H91" s="8">
        <f t="shared" si="1"/>
        <v>-5.6500000000000021</v>
      </c>
    </row>
    <row r="92" spans="1:8">
      <c r="A92" s="8" t="s">
        <v>2414</v>
      </c>
      <c r="B92" s="8" t="s">
        <v>4265</v>
      </c>
      <c r="C92" s="8"/>
      <c r="D92" s="8"/>
      <c r="E92" s="8"/>
      <c r="F92" s="8" t="s">
        <v>1195</v>
      </c>
      <c r="G92" s="8">
        <v>-1</v>
      </c>
      <c r="H92" s="8">
        <f t="shared" si="1"/>
        <v>-6.6500000000000021</v>
      </c>
    </row>
    <row r="93" spans="1:8">
      <c r="A93" s="8"/>
      <c r="B93" s="8"/>
      <c r="C93" s="8"/>
      <c r="D93" s="8"/>
      <c r="E93" s="8"/>
      <c r="F93" s="8"/>
      <c r="G93" s="8"/>
      <c r="H93" s="8">
        <f t="shared" si="1"/>
        <v>-6.6500000000000021</v>
      </c>
    </row>
    <row r="94" spans="1:8">
      <c r="A94" s="8" t="s">
        <v>1523</v>
      </c>
      <c r="B94" s="2" t="s">
        <v>4051</v>
      </c>
      <c r="C94" s="8"/>
      <c r="D94" s="8"/>
      <c r="E94" s="8"/>
      <c r="F94" s="8" t="s">
        <v>1179</v>
      </c>
      <c r="G94" s="8">
        <v>-1</v>
      </c>
      <c r="H94" s="8">
        <f t="shared" si="1"/>
        <v>-7.6500000000000021</v>
      </c>
    </row>
    <row r="95" spans="1:8">
      <c r="A95" s="8" t="s">
        <v>4266</v>
      </c>
      <c r="B95" s="2" t="s">
        <v>4267</v>
      </c>
      <c r="C95" s="8"/>
      <c r="D95" s="8"/>
      <c r="E95" s="8"/>
      <c r="F95" s="8" t="s">
        <v>1179</v>
      </c>
      <c r="G95" s="8">
        <v>-1</v>
      </c>
      <c r="H95" s="8">
        <f t="shared" si="1"/>
        <v>-8.6500000000000021</v>
      </c>
    </row>
    <row r="96" spans="1:8">
      <c r="A96" s="8" t="s">
        <v>3059</v>
      </c>
      <c r="B96" s="2" t="s">
        <v>4077</v>
      </c>
      <c r="C96" s="8"/>
      <c r="D96" s="8"/>
      <c r="E96" s="8"/>
      <c r="F96" s="8" t="s">
        <v>2105</v>
      </c>
      <c r="G96" s="8">
        <v>4.43</v>
      </c>
      <c r="H96" s="8">
        <f t="shared" si="1"/>
        <v>-4.2200000000000024</v>
      </c>
    </row>
    <row r="97" spans="6:6">
      <c r="F97">
        <f>COUNTIF(F2:F96,"w")</f>
        <v>15</v>
      </c>
    </row>
  </sheetData>
  <hyperlinks>
    <hyperlink ref="D61" r:id="rId1" display="http://www.horseracebase.com/horses.php?id=273135"/>
    <hyperlink ref="D62" r:id="rId2" display="http://www.horseracebase.com/horses.php?id=293380"/>
    <hyperlink ref="D63" r:id="rId3" display="http://www.horseracebase.com/horses.php?id=309533"/>
    <hyperlink ref="D85" r:id="rId4" display="http://www.horseracebase.com/horses.php?id=294420"/>
    <hyperlink ref="D87" r:id="rId5" display="http://www.horseracebase.com/horses.php?id=303251"/>
    <hyperlink ref="D88" r:id="rId6" display="http://www.horseracebase.com/horses.php?id=321343"/>
    <hyperlink ref="D89" r:id="rId7" display="http://www.horseracebase.com/horses.php?id=278713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77" workbookViewId="0">
      <selection activeCell="F90" sqref="F2:F90"/>
    </sheetView>
  </sheetViews>
  <sheetFormatPr defaultRowHeight="15"/>
  <sheetData>
    <row r="1" spans="1:8">
      <c r="A1" s="8"/>
      <c r="B1" s="8"/>
      <c r="C1" s="8"/>
      <c r="D1" s="8"/>
      <c r="E1" s="8"/>
      <c r="F1" s="8"/>
      <c r="G1" s="8"/>
      <c r="H1" s="8">
        <v>0</v>
      </c>
    </row>
    <row r="2" spans="1:8">
      <c r="A2" s="8" t="s">
        <v>4113</v>
      </c>
      <c r="B2" s="8" t="s">
        <v>4268</v>
      </c>
      <c r="C2" s="8"/>
      <c r="D2" s="8"/>
      <c r="E2" s="8"/>
      <c r="F2" s="8" t="s">
        <v>1179</v>
      </c>
      <c r="G2" s="8">
        <v>-1</v>
      </c>
      <c r="H2" s="8">
        <f>+H1+G2</f>
        <v>-1</v>
      </c>
    </row>
    <row r="3" spans="1:8">
      <c r="A3" s="8" t="s">
        <v>2884</v>
      </c>
      <c r="B3" s="8" t="s">
        <v>472</v>
      </c>
      <c r="C3" s="8"/>
      <c r="D3" s="8"/>
      <c r="E3" s="8"/>
      <c r="F3" s="8" t="s">
        <v>1179</v>
      </c>
      <c r="G3" s="8">
        <v>-1</v>
      </c>
      <c r="H3" s="8">
        <f t="shared" ref="H3:H66" si="0">+H2+G3</f>
        <v>-2</v>
      </c>
    </row>
    <row r="4" spans="1:8">
      <c r="A4" s="8" t="s">
        <v>4269</v>
      </c>
      <c r="B4" s="8" t="s">
        <v>4270</v>
      </c>
      <c r="C4" s="8"/>
      <c r="D4" s="8"/>
      <c r="E4" s="8"/>
      <c r="F4" s="8" t="s">
        <v>1179</v>
      </c>
      <c r="G4" s="8">
        <v>-1</v>
      </c>
      <c r="H4" s="8">
        <f t="shared" si="0"/>
        <v>-3</v>
      </c>
    </row>
    <row r="5" spans="1:8">
      <c r="A5" s="8"/>
      <c r="B5" s="8"/>
      <c r="C5" s="8"/>
      <c r="D5" s="8"/>
      <c r="E5" s="8"/>
      <c r="F5" s="8"/>
      <c r="G5" s="8"/>
      <c r="H5" s="8">
        <f t="shared" si="0"/>
        <v>-3</v>
      </c>
    </row>
    <row r="6" spans="1:8">
      <c r="A6" s="8" t="s">
        <v>4271</v>
      </c>
      <c r="B6" s="8" t="s">
        <v>4272</v>
      </c>
      <c r="C6" s="8"/>
      <c r="D6" s="8"/>
      <c r="E6" s="8"/>
      <c r="F6" s="8" t="s">
        <v>1195</v>
      </c>
      <c r="G6" s="8">
        <v>-1</v>
      </c>
      <c r="H6" s="8">
        <f t="shared" si="0"/>
        <v>-4</v>
      </c>
    </row>
    <row r="7" spans="1:8">
      <c r="A7" s="8" t="s">
        <v>4273</v>
      </c>
      <c r="B7" s="8" t="s">
        <v>4274</v>
      </c>
      <c r="C7" s="8"/>
      <c r="D7" s="8"/>
      <c r="E7" s="8"/>
      <c r="F7" s="8" t="s">
        <v>1179</v>
      </c>
      <c r="G7" s="8">
        <v>-1</v>
      </c>
      <c r="H7" s="8">
        <f t="shared" si="0"/>
        <v>-5</v>
      </c>
    </row>
    <row r="8" spans="1:8">
      <c r="A8" s="8" t="s">
        <v>2072</v>
      </c>
      <c r="B8" s="8" t="s">
        <v>4275</v>
      </c>
      <c r="C8" s="8"/>
      <c r="D8" s="8"/>
      <c r="E8" s="8"/>
      <c r="F8" s="8" t="s">
        <v>1179</v>
      </c>
      <c r="G8" s="8">
        <v>-1</v>
      </c>
      <c r="H8" s="8">
        <f t="shared" si="0"/>
        <v>-6</v>
      </c>
    </row>
    <row r="9" spans="1:8">
      <c r="A9" s="8" t="s">
        <v>1453</v>
      </c>
      <c r="B9" s="8" t="s">
        <v>4276</v>
      </c>
      <c r="C9" s="8"/>
      <c r="D9" s="8"/>
      <c r="E9" s="8"/>
      <c r="F9" s="8" t="s">
        <v>1179</v>
      </c>
      <c r="G9" s="8">
        <v>-1</v>
      </c>
      <c r="H9" s="8">
        <f t="shared" si="0"/>
        <v>-7</v>
      </c>
    </row>
    <row r="10" spans="1:8">
      <c r="A10" s="8"/>
      <c r="B10" s="8"/>
      <c r="C10" s="8"/>
      <c r="D10" s="8"/>
      <c r="E10" s="8"/>
      <c r="F10" s="8"/>
      <c r="G10" s="8"/>
      <c r="H10" s="8">
        <f t="shared" si="0"/>
        <v>-7</v>
      </c>
    </row>
    <row r="11" spans="1:8">
      <c r="A11" s="123"/>
      <c r="B11" s="8"/>
      <c r="C11" s="8"/>
      <c r="D11" s="8"/>
      <c r="E11" s="8"/>
      <c r="F11" s="8"/>
      <c r="G11" s="8"/>
      <c r="H11" s="8">
        <f t="shared" si="0"/>
        <v>-7</v>
      </c>
    </row>
    <row r="12" spans="1:8" ht="30">
      <c r="A12" s="132">
        <v>2.4</v>
      </c>
      <c r="B12" s="132" t="s">
        <v>324</v>
      </c>
      <c r="C12" s="132">
        <v>5</v>
      </c>
      <c r="D12" s="133" t="s">
        <v>4277</v>
      </c>
      <c r="E12" s="8"/>
      <c r="F12" s="8" t="s">
        <v>1179</v>
      </c>
      <c r="G12" s="8">
        <v>-1</v>
      </c>
      <c r="H12" s="8">
        <f t="shared" si="0"/>
        <v>-8</v>
      </c>
    </row>
    <row r="13" spans="1:8" ht="30">
      <c r="A13" s="132">
        <v>1.35</v>
      </c>
      <c r="B13" s="132" t="s">
        <v>324</v>
      </c>
      <c r="C13" s="132">
        <v>19</v>
      </c>
      <c r="D13" s="133" t="s">
        <v>4278</v>
      </c>
      <c r="E13" s="8"/>
      <c r="F13" s="8" t="s">
        <v>1179</v>
      </c>
      <c r="G13" s="8">
        <v>-1</v>
      </c>
      <c r="H13" s="8">
        <f t="shared" si="0"/>
        <v>-9</v>
      </c>
    </row>
    <row r="14" spans="1:8" ht="45">
      <c r="A14" s="132">
        <v>2.25</v>
      </c>
      <c r="B14" s="132" t="s">
        <v>178</v>
      </c>
      <c r="C14" s="132">
        <v>2</v>
      </c>
      <c r="D14" s="133" t="s">
        <v>4279</v>
      </c>
      <c r="E14" s="8"/>
      <c r="F14" s="8" t="s">
        <v>2105</v>
      </c>
      <c r="G14" s="8">
        <v>5.2</v>
      </c>
      <c r="H14" s="8">
        <f t="shared" si="0"/>
        <v>-3.8</v>
      </c>
    </row>
    <row r="15" spans="1:8" ht="45">
      <c r="A15" s="132">
        <v>3.3</v>
      </c>
      <c r="B15" s="132" t="s">
        <v>178</v>
      </c>
      <c r="C15" s="132">
        <v>5</v>
      </c>
      <c r="D15" s="133" t="s">
        <v>4280</v>
      </c>
      <c r="E15" s="8"/>
      <c r="F15" s="8" t="s">
        <v>1179</v>
      </c>
      <c r="G15" s="8">
        <v>-1</v>
      </c>
      <c r="H15" s="8">
        <f t="shared" si="0"/>
        <v>-4.8</v>
      </c>
    </row>
    <row r="16" spans="1:8" ht="45">
      <c r="A16" s="132">
        <v>3.15</v>
      </c>
      <c r="B16" s="132" t="s">
        <v>324</v>
      </c>
      <c r="C16" s="132">
        <v>2</v>
      </c>
      <c r="D16" s="133" t="s">
        <v>4281</v>
      </c>
      <c r="E16" s="8"/>
      <c r="F16" s="8" t="s">
        <v>1179</v>
      </c>
      <c r="G16" s="8">
        <v>-2</v>
      </c>
      <c r="H16" s="8">
        <f t="shared" si="0"/>
        <v>-6.8</v>
      </c>
    </row>
    <row r="17" spans="1:8">
      <c r="A17" s="8"/>
      <c r="B17" s="8"/>
      <c r="C17" s="8"/>
      <c r="D17" s="8"/>
      <c r="E17" s="8"/>
      <c r="F17" s="8"/>
      <c r="G17" s="8"/>
      <c r="H17" s="8">
        <f t="shared" si="0"/>
        <v>-6.8</v>
      </c>
    </row>
    <row r="18" spans="1:8">
      <c r="A18" s="8" t="s">
        <v>4282</v>
      </c>
      <c r="B18" s="8" t="s">
        <v>4283</v>
      </c>
      <c r="C18" s="8"/>
      <c r="D18" s="8"/>
      <c r="E18" s="8"/>
      <c r="F18" s="8" t="s">
        <v>1250</v>
      </c>
      <c r="G18" s="8">
        <v>-1</v>
      </c>
      <c r="H18" s="8">
        <f t="shared" si="0"/>
        <v>-7.8</v>
      </c>
    </row>
    <row r="19" spans="1:8">
      <c r="A19" s="8" t="s">
        <v>4284</v>
      </c>
      <c r="B19" s="8" t="s">
        <v>4285</v>
      </c>
      <c r="C19" s="8"/>
      <c r="D19" s="8"/>
      <c r="E19" s="8"/>
      <c r="F19" s="8" t="s">
        <v>1179</v>
      </c>
      <c r="G19" s="8">
        <v>-1</v>
      </c>
      <c r="H19" s="8">
        <f t="shared" si="0"/>
        <v>-8.8000000000000007</v>
      </c>
    </row>
    <row r="20" spans="1:8">
      <c r="A20" s="8"/>
      <c r="B20" s="8"/>
      <c r="C20" s="8"/>
      <c r="D20" s="8"/>
      <c r="E20" s="8"/>
      <c r="F20" s="8"/>
      <c r="G20" s="8"/>
      <c r="H20" s="8">
        <f t="shared" si="0"/>
        <v>-8.8000000000000007</v>
      </c>
    </row>
    <row r="21" spans="1:8">
      <c r="A21" s="8" t="s">
        <v>4286</v>
      </c>
      <c r="B21" s="2" t="s">
        <v>4287</v>
      </c>
      <c r="C21" s="8"/>
      <c r="D21" s="8"/>
      <c r="E21" s="8"/>
      <c r="F21" s="8" t="s">
        <v>1250</v>
      </c>
      <c r="G21" s="8">
        <v>-1</v>
      </c>
      <c r="H21" s="8">
        <f t="shared" si="0"/>
        <v>-9.8000000000000007</v>
      </c>
    </row>
    <row r="22" spans="1:8">
      <c r="A22" s="8" t="s">
        <v>3306</v>
      </c>
      <c r="B22" s="2" t="s">
        <v>4288</v>
      </c>
      <c r="C22" s="8"/>
      <c r="D22" s="8"/>
      <c r="E22" s="8"/>
      <c r="F22" s="8" t="s">
        <v>1179</v>
      </c>
      <c r="G22" s="8">
        <v>-1</v>
      </c>
      <c r="H22" s="8">
        <f t="shared" si="0"/>
        <v>-10.8</v>
      </c>
    </row>
    <row r="23" spans="1:8">
      <c r="A23" s="8" t="s">
        <v>4289</v>
      </c>
      <c r="B23" s="2" t="s">
        <v>4290</v>
      </c>
      <c r="C23" s="8"/>
      <c r="D23" s="8"/>
      <c r="E23" s="8"/>
      <c r="F23" s="8" t="s">
        <v>1179</v>
      </c>
      <c r="G23" s="8">
        <v>-1</v>
      </c>
      <c r="H23" s="8">
        <f t="shared" si="0"/>
        <v>-11.8</v>
      </c>
    </row>
    <row r="24" spans="1:8">
      <c r="A24" s="8" t="s">
        <v>4291</v>
      </c>
      <c r="B24" s="2" t="s">
        <v>4292</v>
      </c>
      <c r="C24" s="8"/>
      <c r="D24" s="8"/>
      <c r="E24" s="8"/>
      <c r="F24" s="8" t="s">
        <v>2105</v>
      </c>
      <c r="G24" s="8">
        <v>1.95</v>
      </c>
      <c r="H24" s="8">
        <f t="shared" si="0"/>
        <v>-9.8500000000000014</v>
      </c>
    </row>
    <row r="25" spans="1:8">
      <c r="A25" s="8"/>
      <c r="B25" s="8"/>
      <c r="C25" s="8"/>
      <c r="D25" s="8"/>
      <c r="E25" s="8"/>
      <c r="F25" s="8"/>
      <c r="G25" s="8"/>
      <c r="H25" s="8">
        <f t="shared" si="0"/>
        <v>-9.8500000000000014</v>
      </c>
    </row>
    <row r="26" spans="1:8">
      <c r="A26" s="8" t="s">
        <v>3012</v>
      </c>
      <c r="B26" s="8" t="s">
        <v>4293</v>
      </c>
      <c r="C26" s="8"/>
      <c r="D26" s="8"/>
      <c r="E26" s="8"/>
      <c r="F26" s="8" t="s">
        <v>1179</v>
      </c>
      <c r="G26" s="8">
        <v>-1</v>
      </c>
      <c r="H26" s="8">
        <f t="shared" si="0"/>
        <v>-10.850000000000001</v>
      </c>
    </row>
    <row r="27" spans="1:8">
      <c r="A27" s="8" t="s">
        <v>2926</v>
      </c>
      <c r="B27" s="8" t="s">
        <v>4294</v>
      </c>
      <c r="C27" s="8"/>
      <c r="D27" s="8"/>
      <c r="E27" s="8"/>
      <c r="F27" s="8" t="s">
        <v>1179</v>
      </c>
      <c r="G27" s="8">
        <v>-1</v>
      </c>
      <c r="H27" s="8">
        <f t="shared" si="0"/>
        <v>-11.850000000000001</v>
      </c>
    </row>
    <row r="28" spans="1:8">
      <c r="A28" s="8"/>
      <c r="B28" s="8"/>
      <c r="C28" s="8"/>
      <c r="D28" s="8"/>
      <c r="E28" s="8"/>
      <c r="F28" s="8"/>
      <c r="G28" s="8"/>
      <c r="H28" s="8">
        <f t="shared" si="0"/>
        <v>-11.850000000000001</v>
      </c>
    </row>
    <row r="29" spans="1:8">
      <c r="A29" s="8" t="s">
        <v>4203</v>
      </c>
      <c r="B29" s="8" t="s">
        <v>4295</v>
      </c>
      <c r="C29" s="8"/>
      <c r="D29" s="8"/>
      <c r="E29" s="8"/>
      <c r="F29" s="8" t="s">
        <v>1179</v>
      </c>
      <c r="G29" s="8">
        <v>-1</v>
      </c>
      <c r="H29" s="8">
        <f t="shared" si="0"/>
        <v>-12.850000000000001</v>
      </c>
    </row>
    <row r="30" spans="1:8">
      <c r="A30" s="8" t="s">
        <v>1555</v>
      </c>
      <c r="B30" s="8" t="s">
        <v>4296</v>
      </c>
      <c r="C30" s="8"/>
      <c r="D30" s="8"/>
      <c r="E30" s="8"/>
      <c r="F30" s="8" t="s">
        <v>1250</v>
      </c>
      <c r="G30" s="8">
        <v>-1</v>
      </c>
      <c r="H30" s="8">
        <f t="shared" si="0"/>
        <v>-13.850000000000001</v>
      </c>
    </row>
    <row r="31" spans="1:8">
      <c r="A31" s="8" t="s">
        <v>4297</v>
      </c>
      <c r="B31" s="8" t="s">
        <v>4298</v>
      </c>
      <c r="C31" s="8"/>
      <c r="D31" s="8"/>
      <c r="E31" s="8"/>
      <c r="F31" s="8" t="s">
        <v>1179</v>
      </c>
      <c r="G31" s="8">
        <v>-1</v>
      </c>
      <c r="H31" s="8">
        <f t="shared" si="0"/>
        <v>-14.850000000000001</v>
      </c>
    </row>
    <row r="32" spans="1:8">
      <c r="A32" s="8"/>
      <c r="B32" s="8"/>
      <c r="C32" s="8"/>
      <c r="D32" s="8"/>
      <c r="E32" s="8"/>
      <c r="F32" s="8"/>
      <c r="G32" s="8"/>
      <c r="H32" s="8">
        <f t="shared" si="0"/>
        <v>-14.850000000000001</v>
      </c>
    </row>
    <row r="33" spans="1:8">
      <c r="A33" s="8" t="s">
        <v>4299</v>
      </c>
      <c r="B33" s="8" t="s">
        <v>4300</v>
      </c>
      <c r="C33" s="8"/>
      <c r="D33" s="8"/>
      <c r="E33" s="8"/>
      <c r="F33" s="8" t="s">
        <v>1179</v>
      </c>
      <c r="G33" s="8">
        <v>-1</v>
      </c>
      <c r="H33" s="8">
        <f t="shared" si="0"/>
        <v>-15.850000000000001</v>
      </c>
    </row>
    <row r="34" spans="1:8">
      <c r="A34" s="8" t="s">
        <v>4301</v>
      </c>
      <c r="B34" s="8" t="s">
        <v>4302</v>
      </c>
      <c r="C34" s="8"/>
      <c r="D34" s="8"/>
      <c r="E34" s="8"/>
      <c r="F34" s="8" t="s">
        <v>1179</v>
      </c>
      <c r="G34" s="8">
        <v>-1</v>
      </c>
      <c r="H34" s="8">
        <f t="shared" si="0"/>
        <v>-16.850000000000001</v>
      </c>
    </row>
    <row r="35" spans="1:8">
      <c r="A35" s="8" t="s">
        <v>3243</v>
      </c>
      <c r="B35" s="8" t="s">
        <v>4303</v>
      </c>
      <c r="C35" s="8"/>
      <c r="D35" s="8"/>
      <c r="E35" s="8"/>
      <c r="F35" s="8" t="s">
        <v>1179</v>
      </c>
      <c r="G35" s="8">
        <v>-1</v>
      </c>
      <c r="H35" s="8">
        <f t="shared" si="0"/>
        <v>-17.850000000000001</v>
      </c>
    </row>
    <row r="36" spans="1:8">
      <c r="A36" s="8" t="s">
        <v>4304</v>
      </c>
      <c r="B36" s="8" t="s">
        <v>4305</v>
      </c>
      <c r="C36" s="8"/>
      <c r="D36" s="8"/>
      <c r="E36" s="8"/>
      <c r="F36" s="8" t="s">
        <v>1195</v>
      </c>
      <c r="G36" s="8">
        <v>1</v>
      </c>
      <c r="H36" s="8">
        <f t="shared" si="0"/>
        <v>-16.850000000000001</v>
      </c>
    </row>
    <row r="37" spans="1:8">
      <c r="A37" s="8"/>
      <c r="B37" s="8"/>
      <c r="C37" s="8"/>
      <c r="D37" s="8"/>
      <c r="E37" s="8"/>
      <c r="F37" s="8"/>
      <c r="G37" s="8"/>
      <c r="H37" s="8">
        <f t="shared" si="0"/>
        <v>-16.850000000000001</v>
      </c>
    </row>
    <row r="38" spans="1:8">
      <c r="A38" s="82" t="s">
        <v>4306</v>
      </c>
      <c r="B38" s="8"/>
      <c r="C38" s="8"/>
      <c r="D38" s="8"/>
      <c r="E38" s="8"/>
      <c r="F38" s="8" t="s">
        <v>2105</v>
      </c>
      <c r="G38" s="8">
        <v>15.05</v>
      </c>
      <c r="H38" s="8">
        <f t="shared" si="0"/>
        <v>-1.8000000000000007</v>
      </c>
    </row>
    <row r="39" spans="1:8">
      <c r="A39" s="82" t="s">
        <v>4307</v>
      </c>
      <c r="B39" s="8"/>
      <c r="C39" s="8"/>
      <c r="D39" s="8"/>
      <c r="E39" s="8"/>
      <c r="F39" s="8" t="s">
        <v>1179</v>
      </c>
      <c r="G39" s="8">
        <v>-1</v>
      </c>
      <c r="H39" s="8">
        <f t="shared" si="0"/>
        <v>-2.8000000000000007</v>
      </c>
    </row>
    <row r="40" spans="1:8">
      <c r="A40" s="82" t="s">
        <v>4308</v>
      </c>
      <c r="B40" s="8"/>
      <c r="C40" s="8"/>
      <c r="D40" s="8"/>
      <c r="E40" s="8"/>
      <c r="F40" s="8" t="s">
        <v>1195</v>
      </c>
      <c r="G40" s="8">
        <v>-1</v>
      </c>
      <c r="H40" s="8">
        <f t="shared" si="0"/>
        <v>-3.8000000000000007</v>
      </c>
    </row>
    <row r="41" spans="1:8">
      <c r="A41" s="8"/>
      <c r="B41" s="8"/>
      <c r="C41" s="8"/>
      <c r="D41" s="8"/>
      <c r="E41" s="8"/>
      <c r="F41" s="8"/>
      <c r="G41" s="8"/>
      <c r="H41" s="8">
        <f t="shared" si="0"/>
        <v>-3.8000000000000007</v>
      </c>
    </row>
    <row r="42" spans="1:8">
      <c r="A42" s="82" t="s">
        <v>4309</v>
      </c>
      <c r="B42" s="8" t="s">
        <v>4310</v>
      </c>
      <c r="C42" s="8"/>
      <c r="D42" s="8"/>
      <c r="E42" s="8"/>
      <c r="F42" s="8" t="s">
        <v>2105</v>
      </c>
      <c r="G42" s="8">
        <v>1.26</v>
      </c>
      <c r="H42" s="8">
        <f t="shared" si="0"/>
        <v>-2.5400000000000009</v>
      </c>
    </row>
    <row r="43" spans="1:8">
      <c r="A43" s="82" t="s">
        <v>4311</v>
      </c>
      <c r="B43" s="8" t="s">
        <v>4312</v>
      </c>
      <c r="C43" s="8"/>
      <c r="D43" s="8"/>
      <c r="E43" s="8"/>
      <c r="F43" s="8" t="s">
        <v>1195</v>
      </c>
      <c r="G43" s="8">
        <v>-1</v>
      </c>
      <c r="H43" s="8">
        <f t="shared" si="0"/>
        <v>-3.5400000000000009</v>
      </c>
    </row>
    <row r="44" spans="1:8">
      <c r="A44" s="8"/>
      <c r="B44" s="8"/>
      <c r="C44" s="8"/>
      <c r="D44" s="8"/>
      <c r="E44" s="8"/>
      <c r="F44" s="8"/>
      <c r="G44" s="8"/>
      <c r="H44" s="8">
        <f t="shared" si="0"/>
        <v>-3.5400000000000009</v>
      </c>
    </row>
    <row r="45" spans="1:8">
      <c r="A45" s="82" t="s">
        <v>4313</v>
      </c>
      <c r="B45" s="8" t="s">
        <v>4314</v>
      </c>
      <c r="C45" s="8"/>
      <c r="D45" s="8"/>
      <c r="E45" s="8"/>
      <c r="F45" s="8" t="s">
        <v>1195</v>
      </c>
      <c r="G45" s="8">
        <v>0.92</v>
      </c>
      <c r="H45" s="8">
        <f t="shared" si="0"/>
        <v>-2.620000000000001</v>
      </c>
    </row>
    <row r="46" spans="1:8">
      <c r="A46" s="82" t="s">
        <v>3464</v>
      </c>
      <c r="B46" s="8" t="s">
        <v>4315</v>
      </c>
      <c r="C46" s="8"/>
      <c r="D46" s="8"/>
      <c r="E46" s="8"/>
      <c r="F46" s="8" t="s">
        <v>1179</v>
      </c>
      <c r="G46" s="8">
        <v>-1</v>
      </c>
      <c r="H46" s="8">
        <f t="shared" si="0"/>
        <v>-3.620000000000001</v>
      </c>
    </row>
    <row r="47" spans="1:8">
      <c r="A47" s="82" t="s">
        <v>4316</v>
      </c>
      <c r="B47" s="8" t="s">
        <v>4317</v>
      </c>
      <c r="C47" s="8"/>
      <c r="D47" s="8"/>
      <c r="E47" s="8"/>
      <c r="F47" s="8" t="s">
        <v>1179</v>
      </c>
      <c r="G47" s="8">
        <v>-1</v>
      </c>
      <c r="H47" s="8">
        <f t="shared" si="0"/>
        <v>-4.620000000000001</v>
      </c>
    </row>
    <row r="48" spans="1:8">
      <c r="A48" s="82" t="s">
        <v>4318</v>
      </c>
      <c r="B48" s="8" t="s">
        <v>4319</v>
      </c>
      <c r="C48" s="8"/>
      <c r="D48" s="8"/>
      <c r="E48" s="8"/>
      <c r="F48" s="8" t="s">
        <v>1195</v>
      </c>
      <c r="G48" s="8">
        <v>0.28000000000000003</v>
      </c>
      <c r="H48" s="8">
        <f t="shared" si="0"/>
        <v>-4.3400000000000007</v>
      </c>
    </row>
    <row r="49" spans="1:8">
      <c r="A49" s="8"/>
      <c r="B49" s="8"/>
      <c r="C49" s="8"/>
      <c r="D49" s="8"/>
      <c r="E49" s="8"/>
      <c r="F49" s="8"/>
      <c r="G49" s="8"/>
      <c r="H49" s="8">
        <f t="shared" si="0"/>
        <v>-4.3400000000000007</v>
      </c>
    </row>
    <row r="50" spans="1:8">
      <c r="A50" s="82" t="s">
        <v>4320</v>
      </c>
      <c r="B50" s="8" t="s">
        <v>4321</v>
      </c>
      <c r="C50" s="8"/>
      <c r="D50" s="8"/>
      <c r="E50" s="8"/>
      <c r="F50" s="8" t="s">
        <v>1179</v>
      </c>
      <c r="G50" s="8">
        <v>-1</v>
      </c>
      <c r="H50" s="8">
        <f t="shared" si="0"/>
        <v>-5.3400000000000007</v>
      </c>
    </row>
    <row r="51" spans="1:8">
      <c r="A51" s="82" t="s">
        <v>4322</v>
      </c>
      <c r="B51" s="8" t="s">
        <v>4323</v>
      </c>
      <c r="C51" s="8"/>
      <c r="D51" s="8"/>
      <c r="E51" s="8"/>
      <c r="F51" s="8" t="s">
        <v>1195</v>
      </c>
      <c r="G51" s="8">
        <v>-1</v>
      </c>
      <c r="H51" s="8">
        <f t="shared" si="0"/>
        <v>-6.3400000000000007</v>
      </c>
    </row>
    <row r="52" spans="1:8">
      <c r="A52" s="8"/>
      <c r="B52" s="8"/>
      <c r="C52" s="8"/>
      <c r="D52" s="8"/>
      <c r="E52" s="8"/>
      <c r="F52" s="8"/>
      <c r="G52" s="8"/>
      <c r="H52" s="8">
        <f t="shared" si="0"/>
        <v>-6.3400000000000007</v>
      </c>
    </row>
    <row r="53" spans="1:8">
      <c r="A53" s="82" t="s">
        <v>2679</v>
      </c>
      <c r="B53" s="8" t="s">
        <v>4114</v>
      </c>
      <c r="C53" s="8"/>
      <c r="D53" s="8"/>
      <c r="E53" s="8"/>
      <c r="F53" s="8" t="s">
        <v>1179</v>
      </c>
      <c r="G53" s="8">
        <v>-1</v>
      </c>
      <c r="H53" s="8">
        <f t="shared" si="0"/>
        <v>-7.3400000000000007</v>
      </c>
    </row>
    <row r="54" spans="1:8">
      <c r="A54" s="82" t="s">
        <v>4324</v>
      </c>
      <c r="B54" s="8" t="s">
        <v>4325</v>
      </c>
      <c r="C54" s="8"/>
      <c r="D54" s="8"/>
      <c r="E54" s="8"/>
      <c r="F54" s="8" t="s">
        <v>1179</v>
      </c>
      <c r="G54" s="8">
        <v>-1</v>
      </c>
      <c r="H54" s="8">
        <f t="shared" si="0"/>
        <v>-8.34</v>
      </c>
    </row>
    <row r="55" spans="1:8">
      <c r="A55" s="82" t="s">
        <v>4253</v>
      </c>
      <c r="B55" s="8" t="s">
        <v>4326</v>
      </c>
      <c r="C55" s="8"/>
      <c r="D55" s="8"/>
      <c r="E55" s="8"/>
      <c r="F55" s="8" t="s">
        <v>1179</v>
      </c>
      <c r="G55" s="8">
        <v>-1</v>
      </c>
      <c r="H55" s="8">
        <f t="shared" si="0"/>
        <v>-9.34</v>
      </c>
    </row>
    <row r="56" spans="1:8">
      <c r="A56" s="8"/>
      <c r="B56" s="8"/>
      <c r="C56" s="8"/>
      <c r="D56" s="8"/>
      <c r="E56" s="8"/>
      <c r="F56" s="8"/>
      <c r="G56" s="8"/>
      <c r="H56" s="8">
        <f t="shared" si="0"/>
        <v>-9.34</v>
      </c>
    </row>
    <row r="57" spans="1:8">
      <c r="A57" s="82" t="s">
        <v>4327</v>
      </c>
      <c r="B57" s="8" t="s">
        <v>4328</v>
      </c>
      <c r="C57" s="8"/>
      <c r="D57" s="8"/>
      <c r="E57" s="8"/>
      <c r="F57" s="8" t="s">
        <v>1179</v>
      </c>
      <c r="G57" s="8">
        <v>-2</v>
      </c>
      <c r="H57" s="8">
        <f t="shared" si="0"/>
        <v>-11.34</v>
      </c>
    </row>
    <row r="58" spans="1:8">
      <c r="A58" s="82" t="s">
        <v>2512</v>
      </c>
      <c r="B58" s="8" t="s">
        <v>4124</v>
      </c>
      <c r="C58" s="8"/>
      <c r="D58" s="8"/>
      <c r="E58" s="8"/>
      <c r="F58" s="8" t="s">
        <v>1195</v>
      </c>
      <c r="G58" s="8">
        <v>-1</v>
      </c>
      <c r="H58" s="8">
        <f t="shared" si="0"/>
        <v>-12.34</v>
      </c>
    </row>
    <row r="59" spans="1:8">
      <c r="A59" s="82" t="s">
        <v>4085</v>
      </c>
      <c r="B59" s="8" t="s">
        <v>4329</v>
      </c>
      <c r="C59" s="8"/>
      <c r="D59" s="8"/>
      <c r="E59" s="8"/>
      <c r="F59" s="8" t="s">
        <v>1179</v>
      </c>
      <c r="G59" s="8">
        <v>-1</v>
      </c>
      <c r="H59" s="8">
        <f t="shared" si="0"/>
        <v>-13.34</v>
      </c>
    </row>
    <row r="60" spans="1:8">
      <c r="A60" s="82" t="s">
        <v>1623</v>
      </c>
      <c r="B60" s="8" t="s">
        <v>4330</v>
      </c>
      <c r="C60" s="8"/>
      <c r="D60" s="8"/>
      <c r="E60" s="8"/>
      <c r="F60" s="8" t="s">
        <v>1179</v>
      </c>
      <c r="G60" s="8">
        <v>-2</v>
      </c>
      <c r="H60" s="8">
        <f t="shared" si="0"/>
        <v>-15.34</v>
      </c>
    </row>
    <row r="61" spans="1:8">
      <c r="A61" s="8"/>
      <c r="B61" s="8"/>
      <c r="C61" s="8"/>
      <c r="D61" s="8"/>
      <c r="E61" s="8"/>
      <c r="F61" s="8"/>
      <c r="G61" s="8"/>
      <c r="H61" s="8">
        <f t="shared" si="0"/>
        <v>-15.34</v>
      </c>
    </row>
    <row r="62" spans="1:8">
      <c r="A62" s="82" t="s">
        <v>4331</v>
      </c>
      <c r="B62" s="8" t="s">
        <v>4332</v>
      </c>
      <c r="C62" s="8"/>
      <c r="D62" s="8"/>
      <c r="E62" s="8"/>
      <c r="F62" s="8" t="s">
        <v>1179</v>
      </c>
      <c r="G62" s="8">
        <v>-1</v>
      </c>
      <c r="H62" s="8">
        <f t="shared" si="0"/>
        <v>-16.34</v>
      </c>
    </row>
    <row r="63" spans="1:8">
      <c r="A63" s="82" t="s">
        <v>4333</v>
      </c>
      <c r="B63" s="8" t="s">
        <v>4334</v>
      </c>
      <c r="C63" s="8"/>
      <c r="D63" s="8"/>
      <c r="E63" s="8"/>
      <c r="F63" s="8" t="s">
        <v>1195</v>
      </c>
      <c r="G63" s="8">
        <v>-2</v>
      </c>
      <c r="H63" s="8">
        <f t="shared" si="0"/>
        <v>-18.34</v>
      </c>
    </row>
    <row r="64" spans="1:8">
      <c r="A64" s="82" t="s">
        <v>2056</v>
      </c>
      <c r="B64" s="8" t="s">
        <v>4335</v>
      </c>
      <c r="C64" s="8"/>
      <c r="D64" s="8"/>
      <c r="E64" s="8"/>
      <c r="F64" s="8" t="s">
        <v>2105</v>
      </c>
      <c r="G64" s="8">
        <v>9.68</v>
      </c>
      <c r="H64" s="8">
        <f t="shared" si="0"/>
        <v>-8.66</v>
      </c>
    </row>
    <row r="65" spans="1:8">
      <c r="A65" s="82" t="s">
        <v>2257</v>
      </c>
      <c r="B65" s="8" t="s">
        <v>4336</v>
      </c>
      <c r="C65" s="8"/>
      <c r="D65" s="8"/>
      <c r="E65" s="8"/>
      <c r="F65" s="8" t="s">
        <v>2105</v>
      </c>
      <c r="G65" s="8">
        <v>3.88</v>
      </c>
      <c r="H65" s="8">
        <f t="shared" si="0"/>
        <v>-4.78</v>
      </c>
    </row>
    <row r="66" spans="1:8">
      <c r="A66" s="8"/>
      <c r="B66" s="8"/>
      <c r="C66" s="8"/>
      <c r="D66" s="8"/>
      <c r="E66" s="8"/>
      <c r="F66" s="8"/>
      <c r="G66" s="8"/>
      <c r="H66" s="8">
        <f t="shared" si="0"/>
        <v>-4.78</v>
      </c>
    </row>
    <row r="67" spans="1:8">
      <c r="A67" s="82" t="s">
        <v>4050</v>
      </c>
      <c r="B67" s="8" t="s">
        <v>4235</v>
      </c>
      <c r="C67" s="8"/>
      <c r="D67" s="8"/>
      <c r="E67" s="8"/>
      <c r="F67" s="8" t="s">
        <v>2105</v>
      </c>
      <c r="G67" s="8">
        <v>1.52</v>
      </c>
      <c r="H67" s="8">
        <f t="shared" ref="H67:H90" si="1">+H66+G67</f>
        <v>-3.2600000000000002</v>
      </c>
    </row>
    <row r="68" spans="1:8">
      <c r="A68" s="8"/>
      <c r="B68" s="8"/>
      <c r="C68" s="8"/>
      <c r="D68" s="8"/>
      <c r="E68" s="8"/>
      <c r="F68" s="8"/>
      <c r="G68" s="8"/>
      <c r="H68" s="8">
        <f t="shared" si="1"/>
        <v>-3.2600000000000002</v>
      </c>
    </row>
    <row r="69" spans="1:8">
      <c r="A69" s="82" t="s">
        <v>322</v>
      </c>
      <c r="B69" s="8" t="s">
        <v>4337</v>
      </c>
      <c r="C69" s="8"/>
      <c r="D69" s="8"/>
      <c r="E69" s="8"/>
      <c r="F69" s="8" t="s">
        <v>1179</v>
      </c>
      <c r="G69" s="8">
        <v>-2</v>
      </c>
      <c r="H69" s="8">
        <f t="shared" si="1"/>
        <v>-5.26</v>
      </c>
    </row>
    <row r="70" spans="1:8">
      <c r="A70" s="141" t="s">
        <v>4338</v>
      </c>
      <c r="B70" s="8" t="s">
        <v>4339</v>
      </c>
      <c r="C70" s="8"/>
      <c r="D70" s="8"/>
      <c r="E70" s="8"/>
      <c r="F70" s="8" t="s">
        <v>2105</v>
      </c>
      <c r="G70" s="8">
        <v>0.8</v>
      </c>
      <c r="H70" s="8">
        <f t="shared" si="1"/>
        <v>-4.46</v>
      </c>
    </row>
    <row r="71" spans="1:8">
      <c r="A71" s="82" t="s">
        <v>4340</v>
      </c>
      <c r="B71" s="8" t="s">
        <v>4341</v>
      </c>
      <c r="C71" s="8"/>
      <c r="D71" s="8"/>
      <c r="E71" s="8"/>
      <c r="F71" s="8" t="s">
        <v>2105</v>
      </c>
      <c r="G71" s="8">
        <v>3.82</v>
      </c>
      <c r="H71" s="8">
        <f t="shared" si="1"/>
        <v>-0.64000000000000012</v>
      </c>
    </row>
    <row r="72" spans="1:8">
      <c r="A72" s="8"/>
      <c r="B72" s="8"/>
      <c r="C72" s="8"/>
      <c r="D72" s="8"/>
      <c r="E72" s="8"/>
      <c r="F72" s="8"/>
      <c r="G72" s="8"/>
      <c r="H72" s="8">
        <f t="shared" si="1"/>
        <v>-0.64000000000000012</v>
      </c>
    </row>
    <row r="73" spans="1:8">
      <c r="A73" s="8" t="s">
        <v>3129</v>
      </c>
      <c r="B73" s="8" t="s">
        <v>4342</v>
      </c>
      <c r="C73" s="8"/>
      <c r="D73" s="8"/>
      <c r="E73" s="8"/>
      <c r="F73" s="8" t="s">
        <v>1195</v>
      </c>
      <c r="G73" s="8">
        <v>0.35</v>
      </c>
      <c r="H73" s="8">
        <f t="shared" si="1"/>
        <v>-0.29000000000000015</v>
      </c>
    </row>
    <row r="74" spans="1:8">
      <c r="A74" s="8" t="s">
        <v>4343</v>
      </c>
      <c r="B74" s="8" t="s">
        <v>4344</v>
      </c>
      <c r="C74" s="8"/>
      <c r="D74" s="8"/>
      <c r="E74" s="8"/>
      <c r="F74" s="8" t="s">
        <v>2105</v>
      </c>
      <c r="G74" s="8">
        <v>4.58</v>
      </c>
      <c r="H74" s="8">
        <f t="shared" si="1"/>
        <v>4.29</v>
      </c>
    </row>
    <row r="75" spans="1:8">
      <c r="A75" s="8"/>
      <c r="B75" s="8"/>
      <c r="C75" s="8"/>
      <c r="D75" s="8"/>
      <c r="E75" s="8"/>
      <c r="F75" s="8"/>
      <c r="G75" s="8"/>
      <c r="H75" s="8">
        <f t="shared" si="1"/>
        <v>4.29</v>
      </c>
    </row>
    <row r="76" spans="1:8">
      <c r="A76" s="8" t="s">
        <v>4345</v>
      </c>
      <c r="B76" s="8" t="s">
        <v>4346</v>
      </c>
      <c r="C76" s="8"/>
      <c r="D76" s="8"/>
      <c r="E76" s="8"/>
      <c r="F76" s="8" t="s">
        <v>2105</v>
      </c>
      <c r="G76" s="8">
        <v>5.2</v>
      </c>
      <c r="H76" s="8">
        <f t="shared" si="1"/>
        <v>9.49</v>
      </c>
    </row>
    <row r="77" spans="1:8">
      <c r="A77" s="8" t="s">
        <v>4347</v>
      </c>
      <c r="B77" s="8" t="s">
        <v>4348</v>
      </c>
      <c r="C77" s="8"/>
      <c r="D77" s="8"/>
      <c r="E77" s="8"/>
      <c r="F77" s="8" t="s">
        <v>1179</v>
      </c>
      <c r="G77" s="8">
        <v>-1</v>
      </c>
      <c r="H77" s="8">
        <f t="shared" si="1"/>
        <v>8.49</v>
      </c>
    </row>
    <row r="78" spans="1:8">
      <c r="A78" s="8" t="s">
        <v>4349</v>
      </c>
      <c r="B78" s="8" t="s">
        <v>4350</v>
      </c>
      <c r="C78" s="8"/>
      <c r="D78" s="8"/>
      <c r="E78" s="8"/>
      <c r="F78" s="8" t="s">
        <v>1179</v>
      </c>
      <c r="G78" s="8">
        <v>-1</v>
      </c>
      <c r="H78" s="8">
        <f t="shared" si="1"/>
        <v>7.49</v>
      </c>
    </row>
    <row r="79" spans="1:8">
      <c r="A79" s="8" t="s">
        <v>4351</v>
      </c>
      <c r="B79" s="8" t="s">
        <v>2580</v>
      </c>
      <c r="C79" s="8"/>
      <c r="D79" s="8"/>
      <c r="E79" s="8"/>
      <c r="F79" s="8" t="s">
        <v>1250</v>
      </c>
      <c r="G79" s="8">
        <v>-1</v>
      </c>
      <c r="H79" s="8">
        <f t="shared" si="1"/>
        <v>6.49</v>
      </c>
    </row>
    <row r="80" spans="1:8">
      <c r="A80" s="8" t="s">
        <v>3369</v>
      </c>
      <c r="B80" s="8" t="s">
        <v>4352</v>
      </c>
      <c r="C80" s="8"/>
      <c r="D80" s="8"/>
      <c r="E80" s="8"/>
      <c r="F80" s="8" t="s">
        <v>2105</v>
      </c>
      <c r="G80" s="8">
        <v>4</v>
      </c>
      <c r="H80" s="8">
        <f t="shared" si="1"/>
        <v>10.49</v>
      </c>
    </row>
    <row r="81" spans="1:8">
      <c r="A81" s="8"/>
      <c r="B81" s="8"/>
      <c r="C81" s="8"/>
      <c r="D81" s="8"/>
      <c r="E81" s="8"/>
      <c r="F81" s="8"/>
      <c r="G81" s="8"/>
      <c r="H81" s="8">
        <f t="shared" si="1"/>
        <v>10.49</v>
      </c>
    </row>
    <row r="82" spans="1:8">
      <c r="A82" s="82" t="s">
        <v>4353</v>
      </c>
      <c r="B82" s="8"/>
      <c r="C82" s="8"/>
      <c r="D82" s="8"/>
      <c r="E82" s="8"/>
      <c r="F82" s="8" t="s">
        <v>1179</v>
      </c>
      <c r="G82" s="8">
        <v>-2</v>
      </c>
      <c r="H82" s="8">
        <f t="shared" si="1"/>
        <v>8.49</v>
      </c>
    </row>
    <row r="83" spans="1:8">
      <c r="A83" s="82" t="s">
        <v>4354</v>
      </c>
      <c r="B83" s="8"/>
      <c r="C83" s="8"/>
      <c r="D83" s="8"/>
      <c r="E83" s="8"/>
      <c r="F83" s="8" t="s">
        <v>1179</v>
      </c>
      <c r="G83" s="8">
        <v>-1</v>
      </c>
      <c r="H83" s="8">
        <f t="shared" si="1"/>
        <v>7.49</v>
      </c>
    </row>
    <row r="84" spans="1:8">
      <c r="A84" s="82" t="s">
        <v>4355</v>
      </c>
      <c r="B84" s="8"/>
      <c r="C84" s="8"/>
      <c r="D84" s="8"/>
      <c r="E84" s="8"/>
      <c r="F84" s="8" t="s">
        <v>1179</v>
      </c>
      <c r="G84" s="8">
        <v>-1</v>
      </c>
      <c r="H84" s="8">
        <f t="shared" si="1"/>
        <v>6.49</v>
      </c>
    </row>
    <row r="85" spans="1:8">
      <c r="A85" s="8"/>
      <c r="B85" s="8"/>
      <c r="C85" s="8"/>
      <c r="D85" s="8"/>
      <c r="E85" s="8"/>
      <c r="F85" s="8"/>
      <c r="G85" s="8"/>
      <c r="H85" s="8">
        <f t="shared" si="1"/>
        <v>6.49</v>
      </c>
    </row>
    <row r="86" spans="1:8">
      <c r="A86" s="82" t="s">
        <v>4356</v>
      </c>
      <c r="B86" s="8" t="s">
        <v>4357</v>
      </c>
      <c r="C86" s="8"/>
      <c r="D86" s="8"/>
      <c r="E86" s="8"/>
      <c r="F86" s="8" t="s">
        <v>1179</v>
      </c>
      <c r="G86" s="8">
        <v>-1</v>
      </c>
      <c r="H86" s="8">
        <f t="shared" si="1"/>
        <v>5.49</v>
      </c>
    </row>
    <row r="87" spans="1:8">
      <c r="A87" s="82" t="s">
        <v>4358</v>
      </c>
      <c r="B87" s="8" t="s">
        <v>3499</v>
      </c>
      <c r="C87" s="8"/>
      <c r="D87" s="8"/>
      <c r="E87" s="8"/>
      <c r="F87" s="8" t="s">
        <v>2105</v>
      </c>
      <c r="G87" s="8">
        <v>17.48</v>
      </c>
      <c r="H87" s="8">
        <f t="shared" si="1"/>
        <v>22.97</v>
      </c>
    </row>
    <row r="88" spans="1:8">
      <c r="A88" s="8"/>
      <c r="B88" s="8"/>
      <c r="C88" s="8"/>
      <c r="D88" s="8"/>
      <c r="E88" s="8"/>
      <c r="F88" s="8"/>
      <c r="G88" s="8"/>
      <c r="H88" s="8">
        <f t="shared" si="1"/>
        <v>22.97</v>
      </c>
    </row>
    <row r="89" spans="1:8">
      <c r="A89" s="82" t="s">
        <v>4359</v>
      </c>
      <c r="B89" s="8" t="s">
        <v>4360</v>
      </c>
      <c r="C89" s="8"/>
      <c r="D89" s="8"/>
      <c r="E89" s="8"/>
      <c r="F89" s="8" t="s">
        <v>498</v>
      </c>
      <c r="G89" s="8">
        <v>0</v>
      </c>
      <c r="H89" s="8">
        <f t="shared" si="1"/>
        <v>22.97</v>
      </c>
    </row>
    <row r="90" spans="1:8">
      <c r="A90" s="82" t="s">
        <v>4361</v>
      </c>
      <c r="B90" s="8" t="s">
        <v>4362</v>
      </c>
      <c r="C90" s="8"/>
      <c r="D90" s="8"/>
      <c r="E90" s="8"/>
      <c r="F90" s="8" t="s">
        <v>2105</v>
      </c>
      <c r="G90" s="8">
        <v>2.4</v>
      </c>
      <c r="H90" s="8">
        <f t="shared" si="1"/>
        <v>25.369999999999997</v>
      </c>
    </row>
    <row r="91" spans="1:8">
      <c r="F91">
        <f>COUNTIF(F1:F90,"w")</f>
        <v>14</v>
      </c>
    </row>
  </sheetData>
  <hyperlinks>
    <hyperlink ref="D12" r:id="rId1" display="http://www.horseracebase.com/horses.php?id=292964"/>
    <hyperlink ref="D13" r:id="rId2" display="http://www.horseracebase.com/horses.php?id=282930"/>
    <hyperlink ref="D14" r:id="rId3" display="http://www.horseracebase.com/horses.php?id=311209"/>
    <hyperlink ref="D15" r:id="rId4" display="http://www.horseracebase.com/horses.php?id=300831"/>
    <hyperlink ref="D16" r:id="rId5" display="http://www.horseracebase.com/horses.php?id=274202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A61" workbookViewId="0">
      <selection activeCell="F88" sqref="F88"/>
    </sheetView>
  </sheetViews>
  <sheetFormatPr defaultRowHeight="15"/>
  <sheetData>
    <row r="1" spans="1:8">
      <c r="A1" s="8"/>
      <c r="B1" s="8"/>
      <c r="C1" s="8"/>
      <c r="D1" s="8"/>
      <c r="E1" s="8"/>
      <c r="F1" s="8"/>
      <c r="G1" s="8"/>
      <c r="H1" s="8">
        <v>0</v>
      </c>
    </row>
    <row r="2" spans="1:8">
      <c r="A2" s="8" t="s">
        <v>4363</v>
      </c>
      <c r="B2" s="8" t="s">
        <v>4364</v>
      </c>
      <c r="C2" s="8"/>
      <c r="D2" s="8"/>
      <c r="E2" s="8"/>
      <c r="F2" s="8" t="s">
        <v>1195</v>
      </c>
      <c r="G2" s="8">
        <v>2.59</v>
      </c>
      <c r="H2" s="8">
        <f>+G2+H1</f>
        <v>2.59</v>
      </c>
    </row>
    <row r="3" spans="1:8">
      <c r="A3" s="8"/>
      <c r="B3" s="8"/>
      <c r="C3" s="8"/>
      <c r="D3" s="8"/>
      <c r="E3" s="8"/>
      <c r="F3" s="8"/>
      <c r="G3" s="8"/>
      <c r="H3" s="8">
        <f t="shared" ref="H3:H66" si="0">+G3+H2</f>
        <v>2.59</v>
      </c>
    </row>
    <row r="4" spans="1:8">
      <c r="A4" s="8" t="s">
        <v>4365</v>
      </c>
      <c r="B4" s="8" t="s">
        <v>4366</v>
      </c>
      <c r="C4" s="8"/>
      <c r="D4" s="8"/>
      <c r="E4" s="8"/>
      <c r="F4" s="8" t="s">
        <v>1179</v>
      </c>
      <c r="G4" s="8">
        <v>-2</v>
      </c>
      <c r="H4" s="8">
        <f t="shared" si="0"/>
        <v>0.58999999999999986</v>
      </c>
    </row>
    <row r="5" spans="1:8">
      <c r="A5" s="8" t="s">
        <v>4367</v>
      </c>
      <c r="B5" s="8" t="s">
        <v>4368</v>
      </c>
      <c r="C5" s="8"/>
      <c r="D5" s="8"/>
      <c r="E5" s="8"/>
      <c r="F5" s="8" t="s">
        <v>1179</v>
      </c>
      <c r="G5" s="8">
        <v>-1</v>
      </c>
      <c r="H5" s="8">
        <f t="shared" si="0"/>
        <v>-0.41000000000000014</v>
      </c>
    </row>
    <row r="6" spans="1:8">
      <c r="A6" s="8"/>
      <c r="B6" s="8"/>
      <c r="C6" s="8"/>
      <c r="D6" s="8"/>
      <c r="E6" s="8"/>
      <c r="F6" s="8"/>
      <c r="G6" s="8"/>
      <c r="H6" s="8">
        <f t="shared" si="0"/>
        <v>-0.41000000000000014</v>
      </c>
    </row>
    <row r="7" spans="1:8">
      <c r="A7" s="8" t="s">
        <v>4113</v>
      </c>
      <c r="B7" s="8" t="s">
        <v>4369</v>
      </c>
      <c r="C7" s="8"/>
      <c r="D7" s="8"/>
      <c r="E7" s="8"/>
      <c r="F7" s="8" t="s">
        <v>1179</v>
      </c>
      <c r="G7" s="8">
        <v>-1</v>
      </c>
      <c r="H7" s="8">
        <f t="shared" si="0"/>
        <v>-1.4100000000000001</v>
      </c>
    </row>
    <row r="8" spans="1:8">
      <c r="A8" s="8" t="s">
        <v>3369</v>
      </c>
      <c r="B8" s="8" t="s">
        <v>4370</v>
      </c>
      <c r="C8" s="8"/>
      <c r="D8" s="8"/>
      <c r="E8" s="8"/>
      <c r="F8" s="8" t="s">
        <v>1184</v>
      </c>
      <c r="G8" s="8">
        <v>-2</v>
      </c>
      <c r="H8" s="8">
        <f t="shared" si="0"/>
        <v>-3.41</v>
      </c>
    </row>
    <row r="9" spans="1:8">
      <c r="A9" s="8" t="s">
        <v>3269</v>
      </c>
      <c r="B9" s="8" t="s">
        <v>4371</v>
      </c>
      <c r="C9" s="8"/>
      <c r="D9" s="8"/>
      <c r="E9" s="8"/>
      <c r="F9" s="8" t="s">
        <v>498</v>
      </c>
      <c r="G9" s="8"/>
      <c r="H9" s="8">
        <f t="shared" si="0"/>
        <v>-3.41</v>
      </c>
    </row>
    <row r="10" spans="1:8">
      <c r="A10" s="8"/>
      <c r="B10" s="8"/>
      <c r="C10" s="8"/>
      <c r="D10" s="8"/>
      <c r="E10" s="8"/>
      <c r="F10" s="8"/>
      <c r="G10" s="8"/>
      <c r="H10" s="8">
        <f t="shared" si="0"/>
        <v>-3.41</v>
      </c>
    </row>
    <row r="11" spans="1:8">
      <c r="A11" s="8" t="s">
        <v>1718</v>
      </c>
      <c r="B11" s="8" t="s">
        <v>4372</v>
      </c>
      <c r="C11" s="8"/>
      <c r="D11" s="8"/>
      <c r="E11" s="8"/>
      <c r="F11" s="8" t="s">
        <v>2105</v>
      </c>
      <c r="G11" s="8">
        <v>3.7</v>
      </c>
      <c r="H11" s="8">
        <f t="shared" si="0"/>
        <v>0.29000000000000004</v>
      </c>
    </row>
    <row r="12" spans="1:8">
      <c r="A12" s="8" t="s">
        <v>1807</v>
      </c>
      <c r="B12" s="8" t="s">
        <v>62</v>
      </c>
      <c r="C12" s="8"/>
      <c r="D12" s="8"/>
      <c r="E12" s="8"/>
      <c r="F12" s="8" t="s">
        <v>2105</v>
      </c>
      <c r="G12" s="8">
        <v>3.96</v>
      </c>
      <c r="H12" s="8">
        <f t="shared" si="0"/>
        <v>4.25</v>
      </c>
    </row>
    <row r="13" spans="1:8">
      <c r="A13" s="8"/>
      <c r="B13" s="8"/>
      <c r="C13" s="8"/>
      <c r="D13" s="8"/>
      <c r="E13" s="8"/>
      <c r="F13" s="8"/>
      <c r="G13" s="8"/>
      <c r="H13" s="8">
        <f t="shared" si="0"/>
        <v>4.25</v>
      </c>
    </row>
    <row r="14" spans="1:8" ht="45">
      <c r="A14" s="125">
        <v>3.35</v>
      </c>
      <c r="B14" s="125" t="s">
        <v>178</v>
      </c>
      <c r="C14" s="125">
        <v>3</v>
      </c>
      <c r="D14" s="133" t="s">
        <v>4373</v>
      </c>
      <c r="E14" s="8"/>
      <c r="F14" s="8" t="s">
        <v>1179</v>
      </c>
      <c r="G14" s="8">
        <v>-1</v>
      </c>
      <c r="H14" s="8">
        <f t="shared" si="0"/>
        <v>3.25</v>
      </c>
    </row>
    <row r="15" spans="1:8" ht="30">
      <c r="A15" s="125">
        <v>7.15</v>
      </c>
      <c r="B15" s="125" t="s">
        <v>18</v>
      </c>
      <c r="C15" s="125">
        <v>1</v>
      </c>
      <c r="D15" s="133" t="s">
        <v>4374</v>
      </c>
      <c r="E15" s="8"/>
      <c r="F15" s="8" t="s">
        <v>498</v>
      </c>
      <c r="G15" s="8">
        <v>0</v>
      </c>
      <c r="H15" s="8">
        <f t="shared" si="0"/>
        <v>3.25</v>
      </c>
    </row>
    <row r="16" spans="1:8" ht="45">
      <c r="A16" s="125">
        <v>1.35</v>
      </c>
      <c r="B16" s="125" t="s">
        <v>465</v>
      </c>
      <c r="C16" s="125">
        <v>2</v>
      </c>
      <c r="D16" s="133" t="s">
        <v>4375</v>
      </c>
      <c r="E16" s="8"/>
      <c r="F16" s="8" t="s">
        <v>1179</v>
      </c>
      <c r="G16" s="8">
        <v>-1</v>
      </c>
      <c r="H16" s="8">
        <f t="shared" si="0"/>
        <v>2.25</v>
      </c>
    </row>
    <row r="17" spans="1:8" ht="30">
      <c r="A17" s="125">
        <v>6.45</v>
      </c>
      <c r="B17" s="125" t="s">
        <v>18</v>
      </c>
      <c r="C17" s="125">
        <v>1</v>
      </c>
      <c r="D17" s="133" t="s">
        <v>4376</v>
      </c>
      <c r="E17" s="8"/>
      <c r="F17" s="8" t="s">
        <v>1179</v>
      </c>
      <c r="G17" s="8">
        <v>-1</v>
      </c>
      <c r="H17" s="8">
        <f t="shared" si="0"/>
        <v>1.25</v>
      </c>
    </row>
    <row r="18" spans="1:8">
      <c r="A18" s="8"/>
      <c r="B18" s="8"/>
      <c r="C18" s="8"/>
      <c r="D18" s="8"/>
      <c r="E18" s="8"/>
      <c r="F18" s="8"/>
      <c r="G18" s="8"/>
      <c r="H18" s="8">
        <f t="shared" si="0"/>
        <v>1.25</v>
      </c>
    </row>
    <row r="19" spans="1:8" ht="42.75">
      <c r="A19" s="142" t="s">
        <v>4377</v>
      </c>
      <c r="B19" s="143" t="s">
        <v>4378</v>
      </c>
      <c r="E19" s="8"/>
      <c r="F19" s="8" t="s">
        <v>1179</v>
      </c>
      <c r="G19" s="8">
        <v>-1</v>
      </c>
      <c r="H19" s="8">
        <f t="shared" si="0"/>
        <v>0.25</v>
      </c>
    </row>
    <row r="20" spans="1:8" ht="28.5">
      <c r="A20" s="8" t="s">
        <v>4379</v>
      </c>
      <c r="B20" s="143" t="s">
        <v>4380</v>
      </c>
      <c r="C20" s="8"/>
      <c r="D20" s="8"/>
      <c r="E20" s="8"/>
      <c r="F20" s="8" t="s">
        <v>2105</v>
      </c>
      <c r="G20" s="8">
        <v>3.68</v>
      </c>
      <c r="H20" s="8">
        <f t="shared" si="0"/>
        <v>3.93</v>
      </c>
    </row>
    <row r="21" spans="1:8">
      <c r="A21" s="144"/>
      <c r="E21" s="8"/>
      <c r="F21" s="8"/>
      <c r="G21" s="8"/>
      <c r="H21" s="8">
        <f t="shared" si="0"/>
        <v>3.93</v>
      </c>
    </row>
    <row r="22" spans="1:8" ht="42.75">
      <c r="A22" s="8" t="s">
        <v>4381</v>
      </c>
      <c r="B22" s="143" t="s">
        <v>3229</v>
      </c>
      <c r="C22" s="8"/>
      <c r="D22" s="8"/>
      <c r="E22" s="8"/>
      <c r="F22" s="8" t="s">
        <v>1179</v>
      </c>
      <c r="G22" s="8">
        <v>-2</v>
      </c>
      <c r="H22" s="8">
        <f t="shared" si="0"/>
        <v>1.9300000000000002</v>
      </c>
    </row>
    <row r="23" spans="1:8" ht="28.5">
      <c r="A23" s="8" t="s">
        <v>1813</v>
      </c>
      <c r="B23" s="143" t="s">
        <v>4382</v>
      </c>
      <c r="C23" s="8"/>
      <c r="D23" s="8"/>
      <c r="E23" s="8"/>
      <c r="F23" s="8" t="s">
        <v>1179</v>
      </c>
      <c r="G23" s="8">
        <v>-1</v>
      </c>
      <c r="H23" s="8">
        <f t="shared" si="0"/>
        <v>0.93000000000000016</v>
      </c>
    </row>
    <row r="24" spans="1:8" ht="42.75">
      <c r="A24" s="8" t="s">
        <v>2072</v>
      </c>
      <c r="B24" s="143" t="s">
        <v>4383</v>
      </c>
      <c r="C24" s="8"/>
      <c r="D24" s="8"/>
      <c r="E24" s="8"/>
      <c r="F24" s="8" t="s">
        <v>1179</v>
      </c>
      <c r="G24" s="8">
        <v>-1</v>
      </c>
      <c r="H24" s="8">
        <f t="shared" si="0"/>
        <v>-6.999999999999984E-2</v>
      </c>
    </row>
    <row r="25" spans="1:8" ht="28.5">
      <c r="A25" s="8" t="s">
        <v>1453</v>
      </c>
      <c r="B25" s="143" t="s">
        <v>4384</v>
      </c>
      <c r="C25" s="8"/>
      <c r="D25" s="8"/>
      <c r="E25" s="8"/>
      <c r="F25" s="8" t="s">
        <v>1179</v>
      </c>
      <c r="G25" s="8">
        <v>-1</v>
      </c>
      <c r="H25" s="8">
        <f t="shared" si="0"/>
        <v>-1.0699999999999998</v>
      </c>
    </row>
    <row r="26" spans="1:8">
      <c r="A26" s="8"/>
      <c r="B26" s="8"/>
      <c r="C26" s="8"/>
      <c r="D26" s="8"/>
      <c r="E26" s="8"/>
      <c r="F26" s="8"/>
      <c r="G26" s="8"/>
      <c r="H26" s="8">
        <f t="shared" si="0"/>
        <v>-1.0699999999999998</v>
      </c>
    </row>
    <row r="27" spans="1:8" ht="28.5">
      <c r="A27" s="8" t="s">
        <v>1555</v>
      </c>
      <c r="B27" s="143" t="s">
        <v>4385</v>
      </c>
      <c r="C27" s="8"/>
      <c r="D27" s="8"/>
      <c r="E27" s="8"/>
      <c r="F27" s="8"/>
      <c r="G27" s="8"/>
      <c r="H27" s="8">
        <f t="shared" si="0"/>
        <v>-1.0699999999999998</v>
      </c>
    </row>
    <row r="28" spans="1:8" ht="28.5">
      <c r="A28" s="8" t="s">
        <v>3068</v>
      </c>
      <c r="B28" s="143" t="s">
        <v>4386</v>
      </c>
      <c r="C28" s="8"/>
      <c r="D28" s="8"/>
      <c r="E28" s="8"/>
      <c r="F28" s="8"/>
      <c r="G28" s="8"/>
      <c r="H28" s="8">
        <f t="shared" si="0"/>
        <v>-1.0699999999999998</v>
      </c>
    </row>
    <row r="29" spans="1:8">
      <c r="A29" s="8"/>
      <c r="B29" s="8"/>
      <c r="C29" s="8"/>
      <c r="D29" s="8"/>
      <c r="E29" s="8"/>
      <c r="F29" s="8"/>
      <c r="G29" s="8"/>
      <c r="H29" s="8">
        <f t="shared" si="0"/>
        <v>-1.0699999999999998</v>
      </c>
    </row>
    <row r="30" spans="1:8" ht="28.5">
      <c r="A30" s="8" t="s">
        <v>4387</v>
      </c>
      <c r="B30" s="143" t="s">
        <v>4388</v>
      </c>
      <c r="C30" s="8"/>
      <c r="D30" s="8"/>
      <c r="E30" s="8"/>
      <c r="F30" s="8" t="s">
        <v>1179</v>
      </c>
      <c r="G30" s="8">
        <v>-1</v>
      </c>
      <c r="H30" s="8">
        <f t="shared" si="0"/>
        <v>-2.0699999999999998</v>
      </c>
    </row>
    <row r="31" spans="1:8" ht="42.75">
      <c r="A31" s="8" t="s">
        <v>4324</v>
      </c>
      <c r="B31" s="143" t="s">
        <v>4389</v>
      </c>
      <c r="C31" s="8"/>
      <c r="D31" s="8"/>
      <c r="E31" s="8"/>
      <c r="F31" s="8" t="s">
        <v>4390</v>
      </c>
      <c r="G31" s="8">
        <v>0</v>
      </c>
      <c r="H31" s="8">
        <f t="shared" si="0"/>
        <v>-2.0699999999999998</v>
      </c>
    </row>
    <row r="32" spans="1:8">
      <c r="A32" s="8"/>
      <c r="B32" s="8"/>
      <c r="C32" s="8"/>
      <c r="D32" s="8"/>
      <c r="E32" s="8"/>
      <c r="F32" s="8"/>
      <c r="G32" s="8"/>
      <c r="H32" s="8">
        <f t="shared" si="0"/>
        <v>-2.0699999999999998</v>
      </c>
    </row>
    <row r="33" spans="1:8" ht="28.5">
      <c r="A33" s="8" t="s">
        <v>3004</v>
      </c>
      <c r="B33" s="143" t="s">
        <v>4391</v>
      </c>
      <c r="C33" s="8"/>
      <c r="D33" s="8"/>
      <c r="E33" s="8"/>
      <c r="F33" s="8" t="s">
        <v>1250</v>
      </c>
      <c r="G33" s="8">
        <v>-1</v>
      </c>
      <c r="H33" s="8">
        <f t="shared" si="0"/>
        <v>-3.07</v>
      </c>
    </row>
    <row r="34" spans="1:8">
      <c r="A34" s="8" t="s">
        <v>1352</v>
      </c>
      <c r="B34" s="143" t="s">
        <v>4392</v>
      </c>
      <c r="C34" s="8"/>
      <c r="D34" s="8"/>
      <c r="E34" s="8"/>
      <c r="F34" s="8" t="s">
        <v>1179</v>
      </c>
      <c r="G34" s="8">
        <v>-1</v>
      </c>
      <c r="H34" s="8">
        <f t="shared" si="0"/>
        <v>-4.07</v>
      </c>
    </row>
    <row r="35" spans="1:8">
      <c r="A35" s="8"/>
      <c r="B35" s="8"/>
      <c r="C35" s="8"/>
      <c r="D35" s="8"/>
      <c r="E35" s="8"/>
      <c r="F35" s="8"/>
      <c r="G35" s="8"/>
      <c r="H35" s="8">
        <f t="shared" si="0"/>
        <v>-4.07</v>
      </c>
    </row>
    <row r="36" spans="1:8" ht="45">
      <c r="A36" s="132">
        <v>2.4</v>
      </c>
      <c r="B36" s="132" t="s">
        <v>15</v>
      </c>
      <c r="C36" s="132">
        <v>9</v>
      </c>
      <c r="D36" s="133" t="s">
        <v>4393</v>
      </c>
      <c r="E36" s="8"/>
      <c r="F36" s="8" t="s">
        <v>1179</v>
      </c>
      <c r="G36" s="8">
        <v>-2</v>
      </c>
      <c r="H36" s="8">
        <f t="shared" si="0"/>
        <v>-6.07</v>
      </c>
    </row>
    <row r="37" spans="1:8" ht="45">
      <c r="A37" s="132">
        <v>1.5</v>
      </c>
      <c r="B37" s="132" t="s">
        <v>41</v>
      </c>
      <c r="C37" s="132">
        <v>2</v>
      </c>
      <c r="D37" s="133" t="s">
        <v>4394</v>
      </c>
      <c r="E37" s="8"/>
      <c r="F37" s="8" t="s">
        <v>1195</v>
      </c>
      <c r="G37" s="8">
        <v>-1</v>
      </c>
      <c r="H37" s="8">
        <f t="shared" si="0"/>
        <v>-7.07</v>
      </c>
    </row>
    <row r="38" spans="1:8" ht="30">
      <c r="A38" s="132">
        <v>2.4</v>
      </c>
      <c r="B38" s="132" t="s">
        <v>15</v>
      </c>
      <c r="C38" s="132">
        <v>5</v>
      </c>
      <c r="D38" s="133" t="s">
        <v>4395</v>
      </c>
      <c r="E38" s="8"/>
      <c r="F38" s="8" t="s">
        <v>1179</v>
      </c>
      <c r="G38" s="8">
        <v>-1</v>
      </c>
      <c r="H38" s="8">
        <f t="shared" si="0"/>
        <v>-8.07</v>
      </c>
    </row>
    <row r="39" spans="1:8" ht="30">
      <c r="A39" s="132">
        <v>3.35</v>
      </c>
      <c r="B39" s="132" t="s">
        <v>41</v>
      </c>
      <c r="C39" s="132">
        <v>16</v>
      </c>
      <c r="D39" s="133" t="s">
        <v>4396</v>
      </c>
      <c r="E39" s="8"/>
      <c r="F39" s="8" t="s">
        <v>1179</v>
      </c>
      <c r="G39" s="8">
        <v>-2</v>
      </c>
      <c r="H39" s="8">
        <f t="shared" si="0"/>
        <v>-10.07</v>
      </c>
    </row>
    <row r="40" spans="1:8">
      <c r="A40" s="8"/>
      <c r="B40" s="8"/>
      <c r="C40" s="8"/>
      <c r="D40" s="8"/>
      <c r="E40" s="8"/>
      <c r="F40" s="8"/>
      <c r="G40" s="8"/>
      <c r="H40" s="8">
        <f t="shared" si="0"/>
        <v>-10.07</v>
      </c>
    </row>
    <row r="41" spans="1:8" ht="28.5">
      <c r="A41" s="8" t="s">
        <v>4197</v>
      </c>
      <c r="B41" s="143" t="s">
        <v>4397</v>
      </c>
      <c r="C41" s="8"/>
      <c r="D41" s="8"/>
      <c r="E41" s="8"/>
      <c r="F41" s="8" t="s">
        <v>1195</v>
      </c>
      <c r="G41" s="8">
        <v>-1</v>
      </c>
      <c r="H41" s="8">
        <f t="shared" si="0"/>
        <v>-11.07</v>
      </c>
    </row>
    <row r="42" spans="1:8" ht="28.5">
      <c r="A42" s="8" t="s">
        <v>4398</v>
      </c>
      <c r="B42" s="143" t="s">
        <v>4399</v>
      </c>
      <c r="C42" s="8"/>
      <c r="D42" s="8"/>
      <c r="E42" s="8"/>
      <c r="F42" s="8" t="s">
        <v>1179</v>
      </c>
      <c r="G42" s="8">
        <v>-1</v>
      </c>
      <c r="H42" s="8">
        <f t="shared" si="0"/>
        <v>-12.07</v>
      </c>
    </row>
    <row r="43" spans="1:8">
      <c r="A43" s="8"/>
      <c r="B43" s="8"/>
      <c r="C43" s="8"/>
      <c r="D43" s="8"/>
      <c r="E43" s="8"/>
      <c r="F43" s="8"/>
      <c r="G43" s="8"/>
      <c r="H43" s="8">
        <f t="shared" si="0"/>
        <v>-12.07</v>
      </c>
    </row>
    <row r="44" spans="1:8">
      <c r="A44" s="8" t="s">
        <v>1420</v>
      </c>
      <c r="B44" s="8" t="s">
        <v>4400</v>
      </c>
      <c r="C44" s="8"/>
      <c r="D44" s="8"/>
      <c r="E44" s="8"/>
      <c r="F44" s="8" t="s">
        <v>1179</v>
      </c>
      <c r="G44" s="8">
        <v>-1</v>
      </c>
      <c r="H44" s="8">
        <f t="shared" si="0"/>
        <v>-13.07</v>
      </c>
    </row>
    <row r="45" spans="1:8">
      <c r="A45" s="8" t="s">
        <v>2837</v>
      </c>
      <c r="B45" s="8" t="s">
        <v>4401</v>
      </c>
      <c r="C45" s="8"/>
      <c r="D45" s="8"/>
      <c r="E45" s="8"/>
      <c r="F45" s="8" t="s">
        <v>1179</v>
      </c>
      <c r="G45" s="8">
        <v>-1</v>
      </c>
      <c r="H45" s="8">
        <f t="shared" si="0"/>
        <v>-14.07</v>
      </c>
    </row>
    <row r="46" spans="1:8">
      <c r="A46" s="8"/>
      <c r="B46" s="8"/>
      <c r="C46" s="8"/>
      <c r="D46" s="8"/>
      <c r="E46" s="8"/>
      <c r="F46" s="8"/>
      <c r="G46" s="8"/>
      <c r="H46" s="8">
        <f t="shared" si="0"/>
        <v>-14.07</v>
      </c>
    </row>
    <row r="47" spans="1:8">
      <c r="A47" s="8" t="s">
        <v>4402</v>
      </c>
      <c r="B47" s="8" t="s">
        <v>4403</v>
      </c>
      <c r="C47" s="8"/>
      <c r="D47" s="8"/>
      <c r="E47" s="8"/>
      <c r="F47" s="8" t="s">
        <v>2105</v>
      </c>
      <c r="G47" s="8">
        <v>1.41</v>
      </c>
      <c r="H47" s="8">
        <f t="shared" si="0"/>
        <v>-12.66</v>
      </c>
    </row>
    <row r="48" spans="1:8">
      <c r="A48" s="8" t="s">
        <v>4404</v>
      </c>
      <c r="B48" s="8" t="s">
        <v>4405</v>
      </c>
      <c r="C48" s="8"/>
      <c r="D48" s="8"/>
      <c r="E48" s="8"/>
      <c r="F48" s="8" t="s">
        <v>2105</v>
      </c>
      <c r="G48" s="8">
        <v>3.73</v>
      </c>
      <c r="H48" s="8">
        <f t="shared" si="0"/>
        <v>-8.93</v>
      </c>
    </row>
    <row r="49" spans="1:8">
      <c r="A49" s="8" t="s">
        <v>2171</v>
      </c>
      <c r="B49" s="8" t="s">
        <v>4406</v>
      </c>
      <c r="C49" s="8"/>
      <c r="D49" s="8"/>
      <c r="E49" s="8"/>
      <c r="F49" s="8" t="s">
        <v>1179</v>
      </c>
      <c r="G49" s="8">
        <v>-1</v>
      </c>
      <c r="H49" s="8">
        <f t="shared" si="0"/>
        <v>-9.93</v>
      </c>
    </row>
    <row r="50" spans="1:8">
      <c r="A50" s="8"/>
      <c r="B50" s="8"/>
      <c r="C50" s="8"/>
      <c r="D50" s="8"/>
      <c r="E50" s="8"/>
      <c r="F50" s="8"/>
      <c r="G50" s="8"/>
      <c r="H50" s="8">
        <f t="shared" si="0"/>
        <v>-9.93</v>
      </c>
    </row>
    <row r="51" spans="1:8">
      <c r="A51" s="8" t="s">
        <v>3166</v>
      </c>
      <c r="B51" s="8" t="s">
        <v>4407</v>
      </c>
      <c r="C51" s="8"/>
      <c r="D51" s="8"/>
      <c r="E51" s="8"/>
      <c r="F51" s="8" t="s">
        <v>1179</v>
      </c>
      <c r="G51" s="8">
        <v>-2</v>
      </c>
      <c r="H51" s="8">
        <f t="shared" si="0"/>
        <v>-11.93</v>
      </c>
    </row>
    <row r="52" spans="1:8">
      <c r="A52" s="8"/>
      <c r="B52" s="8"/>
      <c r="C52" s="8"/>
      <c r="D52" s="8"/>
      <c r="E52" s="8"/>
      <c r="F52" s="8"/>
      <c r="G52" s="8"/>
      <c r="H52" s="8">
        <f t="shared" si="0"/>
        <v>-11.93</v>
      </c>
    </row>
    <row r="53" spans="1:8">
      <c r="A53" s="8" t="s">
        <v>2935</v>
      </c>
      <c r="B53" s="8" t="s">
        <v>4408</v>
      </c>
      <c r="C53" s="8"/>
      <c r="D53" s="8"/>
      <c r="E53" s="8"/>
      <c r="F53" s="8" t="s">
        <v>1250</v>
      </c>
      <c r="G53" s="8">
        <v>1.93</v>
      </c>
      <c r="H53" s="8">
        <f t="shared" si="0"/>
        <v>-10</v>
      </c>
    </row>
    <row r="54" spans="1:8">
      <c r="A54" s="8" t="s">
        <v>1497</v>
      </c>
      <c r="B54" s="8" t="s">
        <v>4409</v>
      </c>
      <c r="C54" s="8"/>
      <c r="D54" s="8"/>
      <c r="E54" s="8"/>
      <c r="F54" s="8" t="s">
        <v>2105</v>
      </c>
      <c r="G54" s="8">
        <v>2.23</v>
      </c>
      <c r="H54" s="8">
        <f t="shared" si="0"/>
        <v>-7.77</v>
      </c>
    </row>
    <row r="55" spans="1:8">
      <c r="A55" s="8"/>
      <c r="B55" s="8"/>
      <c r="C55" s="8"/>
      <c r="D55" s="8"/>
      <c r="E55" s="8"/>
      <c r="F55" s="8"/>
      <c r="G55" s="8"/>
      <c r="H55" s="8">
        <f t="shared" si="0"/>
        <v>-7.77</v>
      </c>
    </row>
    <row r="56" spans="1:8">
      <c r="A56" s="145" t="s">
        <v>4410</v>
      </c>
      <c r="B56" s="8"/>
      <c r="C56" s="8"/>
      <c r="D56" s="8"/>
      <c r="E56" s="8"/>
      <c r="F56" s="8" t="s">
        <v>1179</v>
      </c>
      <c r="G56" s="8">
        <v>-2</v>
      </c>
      <c r="H56" s="8">
        <f t="shared" si="0"/>
        <v>-9.77</v>
      </c>
    </row>
    <row r="57" spans="1:8">
      <c r="A57" s="8"/>
      <c r="B57" s="8"/>
      <c r="C57" s="8"/>
      <c r="D57" s="8"/>
      <c r="E57" s="8"/>
      <c r="F57" s="8"/>
      <c r="G57" s="8"/>
      <c r="H57" s="8">
        <f t="shared" si="0"/>
        <v>-9.77</v>
      </c>
    </row>
    <row r="58" spans="1:8">
      <c r="A58" s="8" t="s">
        <v>4411</v>
      </c>
      <c r="B58" s="8" t="s">
        <v>4412</v>
      </c>
      <c r="C58" s="8"/>
      <c r="D58" s="8"/>
      <c r="E58" s="8"/>
      <c r="F58" s="8" t="s">
        <v>1195</v>
      </c>
      <c r="G58" s="8">
        <v>-1</v>
      </c>
      <c r="H58" s="8">
        <f t="shared" si="0"/>
        <v>-10.77</v>
      </c>
    </row>
    <row r="59" spans="1:8">
      <c r="A59" s="8" t="s">
        <v>3088</v>
      </c>
      <c r="B59" s="8" t="s">
        <v>4413</v>
      </c>
      <c r="C59" s="8"/>
      <c r="D59" s="8"/>
      <c r="E59" s="8"/>
      <c r="F59" s="8" t="s">
        <v>2105</v>
      </c>
      <c r="G59" s="8">
        <v>1.04</v>
      </c>
      <c r="H59" s="8">
        <f t="shared" si="0"/>
        <v>-9.73</v>
      </c>
    </row>
    <row r="60" spans="1:8">
      <c r="A60" s="8" t="s">
        <v>4414</v>
      </c>
      <c r="B60" s="8" t="s">
        <v>4415</v>
      </c>
      <c r="C60" s="8"/>
      <c r="D60" s="8"/>
      <c r="E60" s="8"/>
      <c r="F60" s="8" t="s">
        <v>2105</v>
      </c>
      <c r="G60" s="8">
        <v>4.3899999999999997</v>
      </c>
      <c r="H60" s="8">
        <f t="shared" si="0"/>
        <v>-5.3400000000000007</v>
      </c>
    </row>
    <row r="61" spans="1:8">
      <c r="A61" s="8"/>
      <c r="B61" s="8"/>
      <c r="C61" s="8"/>
      <c r="D61" s="8"/>
      <c r="E61" s="8"/>
      <c r="F61" s="8"/>
      <c r="G61" s="8"/>
      <c r="H61" s="8">
        <f t="shared" si="0"/>
        <v>-5.3400000000000007</v>
      </c>
    </row>
    <row r="62" spans="1:8">
      <c r="A62" s="8" t="s">
        <v>2749</v>
      </c>
      <c r="B62" s="8" t="s">
        <v>4416</v>
      </c>
      <c r="C62" s="8"/>
      <c r="D62" s="8"/>
      <c r="E62" s="8"/>
      <c r="F62" s="8" t="s">
        <v>1179</v>
      </c>
      <c r="G62" s="8">
        <v>-1</v>
      </c>
      <c r="H62" s="8">
        <f t="shared" si="0"/>
        <v>-6.3400000000000007</v>
      </c>
    </row>
    <row r="63" spans="1:8">
      <c r="A63" s="8" t="s">
        <v>2751</v>
      </c>
      <c r="B63" s="8" t="s">
        <v>4417</v>
      </c>
      <c r="C63" s="8"/>
      <c r="D63" s="8"/>
      <c r="E63" s="8"/>
      <c r="F63" s="8" t="s">
        <v>1195</v>
      </c>
      <c r="G63" s="8">
        <v>-1</v>
      </c>
      <c r="H63" s="8">
        <f t="shared" si="0"/>
        <v>-7.3400000000000007</v>
      </c>
    </row>
    <row r="64" spans="1:8">
      <c r="A64" s="8"/>
      <c r="B64" s="8"/>
      <c r="C64" s="8"/>
      <c r="D64" s="8"/>
      <c r="E64" s="8"/>
      <c r="F64" s="8"/>
      <c r="G64" s="8"/>
      <c r="H64" s="8">
        <f t="shared" si="0"/>
        <v>-7.3400000000000007</v>
      </c>
    </row>
    <row r="65" spans="1:8">
      <c r="A65" s="8" t="s">
        <v>4418</v>
      </c>
      <c r="B65" s="8" t="s">
        <v>4419</v>
      </c>
      <c r="C65" s="8"/>
      <c r="D65" s="8"/>
      <c r="E65" s="8"/>
      <c r="F65" s="8" t="s">
        <v>498</v>
      </c>
      <c r="G65" s="8"/>
      <c r="H65" s="8">
        <f t="shared" si="0"/>
        <v>-7.3400000000000007</v>
      </c>
    </row>
    <row r="66" spans="1:8">
      <c r="A66" s="8" t="s">
        <v>4420</v>
      </c>
      <c r="B66" s="8" t="s">
        <v>4421</v>
      </c>
      <c r="C66" s="8"/>
      <c r="D66" s="8"/>
      <c r="E66" s="8"/>
      <c r="F66" s="8" t="s">
        <v>2105</v>
      </c>
      <c r="G66" s="8">
        <v>6.83</v>
      </c>
      <c r="H66" s="8">
        <f t="shared" si="0"/>
        <v>-0.51000000000000068</v>
      </c>
    </row>
    <row r="67" spans="1:8">
      <c r="A67" s="8" t="s">
        <v>4422</v>
      </c>
      <c r="B67" s="8" t="s">
        <v>4423</v>
      </c>
      <c r="C67" s="8"/>
      <c r="D67" s="8"/>
      <c r="E67" s="8"/>
      <c r="F67" s="8" t="s">
        <v>1179</v>
      </c>
      <c r="G67" s="8">
        <v>-1</v>
      </c>
      <c r="H67" s="8">
        <f t="shared" ref="H67:H85" si="1">+G67+H66</f>
        <v>-1.5100000000000007</v>
      </c>
    </row>
    <row r="68" spans="1:8">
      <c r="A68" s="8" t="s">
        <v>3157</v>
      </c>
      <c r="B68" s="8" t="s">
        <v>4424</v>
      </c>
      <c r="C68" s="8"/>
      <c r="D68" s="8"/>
      <c r="E68" s="8"/>
      <c r="F68" s="8" t="s">
        <v>2105</v>
      </c>
      <c r="G68" s="8">
        <v>3.36</v>
      </c>
      <c r="H68" s="8">
        <f t="shared" si="1"/>
        <v>1.8499999999999992</v>
      </c>
    </row>
    <row r="69" spans="1:8">
      <c r="A69" s="8"/>
      <c r="B69" s="8"/>
      <c r="C69" s="8"/>
      <c r="D69" s="8"/>
      <c r="E69" s="8"/>
      <c r="F69" s="8"/>
      <c r="G69" s="8"/>
      <c r="H69" s="8">
        <f t="shared" si="1"/>
        <v>1.8499999999999992</v>
      </c>
    </row>
    <row r="70" spans="1:8">
      <c r="A70" s="8" t="s">
        <v>1350</v>
      </c>
      <c r="B70" s="8" t="s">
        <v>4425</v>
      </c>
      <c r="C70" s="8"/>
      <c r="D70" s="8"/>
      <c r="E70" s="8"/>
      <c r="F70" s="8" t="s">
        <v>2105</v>
      </c>
      <c r="G70" s="8">
        <v>4</v>
      </c>
      <c r="H70" s="8">
        <f t="shared" si="1"/>
        <v>5.85</v>
      </c>
    </row>
    <row r="71" spans="1:8">
      <c r="A71" s="8"/>
      <c r="B71" s="8"/>
      <c r="C71" s="8"/>
      <c r="D71" s="8"/>
      <c r="E71" s="8"/>
      <c r="F71" s="8"/>
      <c r="G71" s="8"/>
      <c r="H71" s="8">
        <f t="shared" si="1"/>
        <v>5.85</v>
      </c>
    </row>
    <row r="72" spans="1:8">
      <c r="A72" s="8" t="s">
        <v>4426</v>
      </c>
      <c r="B72" s="8" t="s">
        <v>4427</v>
      </c>
      <c r="C72" s="8"/>
      <c r="D72" s="8"/>
      <c r="E72" s="8"/>
      <c r="F72" s="8" t="s">
        <v>1179</v>
      </c>
      <c r="G72" s="8">
        <v>-1</v>
      </c>
      <c r="H72" s="8">
        <f t="shared" si="1"/>
        <v>4.8499999999999996</v>
      </c>
    </row>
    <row r="73" spans="1:8">
      <c r="A73" s="8"/>
      <c r="B73" s="8"/>
      <c r="C73" s="8"/>
      <c r="D73" s="8"/>
      <c r="E73" s="8"/>
      <c r="F73" s="8"/>
      <c r="G73" s="8"/>
      <c r="H73" s="8">
        <f t="shared" si="1"/>
        <v>4.8499999999999996</v>
      </c>
    </row>
    <row r="74" spans="1:8">
      <c r="A74" s="146" t="s">
        <v>4428</v>
      </c>
      <c r="B74" s="8"/>
      <c r="C74" s="8"/>
      <c r="D74" s="8"/>
      <c r="E74" s="8"/>
      <c r="F74" s="8" t="s">
        <v>1179</v>
      </c>
      <c r="G74" s="8">
        <v>-1</v>
      </c>
      <c r="H74" s="8">
        <f t="shared" si="1"/>
        <v>3.8499999999999996</v>
      </c>
    </row>
    <row r="75" spans="1:8">
      <c r="A75" s="146" t="s">
        <v>4429</v>
      </c>
      <c r="B75" s="8"/>
      <c r="C75" s="8"/>
      <c r="D75" s="8"/>
      <c r="E75" s="8"/>
      <c r="F75" s="8" t="s">
        <v>1179</v>
      </c>
      <c r="G75" s="8">
        <v>-1</v>
      </c>
      <c r="H75" s="8">
        <f t="shared" si="1"/>
        <v>2.8499999999999996</v>
      </c>
    </row>
    <row r="76" spans="1:8">
      <c r="A76" s="146" t="s">
        <v>4430</v>
      </c>
      <c r="B76" s="8"/>
      <c r="C76" s="8"/>
      <c r="D76" s="8"/>
      <c r="E76" s="8"/>
      <c r="F76" s="8" t="s">
        <v>1179</v>
      </c>
      <c r="G76" s="8">
        <v>-1</v>
      </c>
      <c r="H76" s="8">
        <f t="shared" si="1"/>
        <v>1.8499999999999996</v>
      </c>
    </row>
    <row r="77" spans="1:8">
      <c r="A77" s="146" t="s">
        <v>4431</v>
      </c>
      <c r="B77" s="8"/>
      <c r="C77" s="8"/>
      <c r="D77" s="8"/>
      <c r="E77" s="8"/>
      <c r="F77" s="8" t="s">
        <v>1179</v>
      </c>
      <c r="G77" s="8">
        <v>-1</v>
      </c>
      <c r="H77" s="8">
        <f t="shared" si="1"/>
        <v>0.84999999999999964</v>
      </c>
    </row>
    <row r="78" spans="1:8">
      <c r="A78" s="8"/>
      <c r="B78" s="8"/>
      <c r="C78" s="8"/>
      <c r="D78" s="8"/>
      <c r="E78" s="8"/>
      <c r="F78" s="8"/>
      <c r="G78" s="8"/>
      <c r="H78" s="8">
        <f t="shared" si="1"/>
        <v>0.84999999999999964</v>
      </c>
    </row>
    <row r="79" spans="1:8">
      <c r="A79" s="8" t="s">
        <v>3168</v>
      </c>
      <c r="B79" s="8" t="s">
        <v>4432</v>
      </c>
      <c r="C79" s="8"/>
      <c r="D79" s="8"/>
      <c r="E79" s="8"/>
      <c r="F79" s="8" t="s">
        <v>1179</v>
      </c>
      <c r="G79" s="8">
        <v>-1</v>
      </c>
      <c r="H79" s="8">
        <f t="shared" si="1"/>
        <v>-0.15000000000000036</v>
      </c>
    </row>
    <row r="80" spans="1:8">
      <c r="A80" s="8" t="s">
        <v>322</v>
      </c>
      <c r="B80" s="8" t="s">
        <v>4433</v>
      </c>
      <c r="C80" s="8"/>
      <c r="D80" s="8"/>
      <c r="E80" s="8"/>
      <c r="F80" s="8" t="s">
        <v>2105</v>
      </c>
      <c r="G80" s="8">
        <v>1.99</v>
      </c>
      <c r="H80" s="8">
        <f t="shared" si="1"/>
        <v>1.8399999999999996</v>
      </c>
    </row>
    <row r="81" spans="1:8">
      <c r="A81" s="8"/>
      <c r="B81" s="8"/>
      <c r="C81" s="8"/>
      <c r="D81" s="8"/>
      <c r="E81" s="8"/>
      <c r="F81" s="8"/>
      <c r="G81" s="8"/>
      <c r="H81" s="8">
        <f t="shared" si="1"/>
        <v>1.8399999999999996</v>
      </c>
    </row>
    <row r="82" spans="1:8">
      <c r="A82" s="8" t="s">
        <v>2714</v>
      </c>
      <c r="B82" s="8" t="s">
        <v>4434</v>
      </c>
      <c r="C82" s="8"/>
      <c r="D82" s="8"/>
      <c r="E82" s="8"/>
      <c r="F82" s="8" t="s">
        <v>1179</v>
      </c>
      <c r="G82" s="8">
        <v>-1</v>
      </c>
      <c r="H82" s="8">
        <f t="shared" si="1"/>
        <v>0.83999999999999964</v>
      </c>
    </row>
    <row r="83" spans="1:8">
      <c r="A83" s="8" t="s">
        <v>4223</v>
      </c>
      <c r="B83" s="8" t="s">
        <v>4435</v>
      </c>
      <c r="C83" s="8"/>
      <c r="D83" s="8"/>
      <c r="E83" s="8"/>
      <c r="F83" s="8" t="s">
        <v>2105</v>
      </c>
      <c r="G83" s="8">
        <v>5.71</v>
      </c>
      <c r="H83" s="8">
        <f t="shared" si="1"/>
        <v>6.55</v>
      </c>
    </row>
    <row r="84" spans="1:8">
      <c r="A84" s="8" t="s">
        <v>3356</v>
      </c>
      <c r="B84" s="8" t="s">
        <v>4436</v>
      </c>
      <c r="C84" s="8"/>
      <c r="D84" s="8"/>
      <c r="E84" s="8"/>
      <c r="F84" s="8" t="s">
        <v>1179</v>
      </c>
      <c r="G84" s="8">
        <v>-1</v>
      </c>
      <c r="H84" s="8">
        <f t="shared" si="1"/>
        <v>5.55</v>
      </c>
    </row>
    <row r="85" spans="1:8">
      <c r="A85" s="8" t="s">
        <v>4437</v>
      </c>
      <c r="B85" s="8" t="s">
        <v>4438</v>
      </c>
      <c r="C85" s="8"/>
      <c r="D85" s="8"/>
      <c r="E85" s="8"/>
      <c r="F85" s="8" t="s">
        <v>1195</v>
      </c>
      <c r="G85" s="8">
        <v>-1</v>
      </c>
      <c r="H85" s="8">
        <f t="shared" si="1"/>
        <v>4.55</v>
      </c>
    </row>
    <row r="86" spans="1:8">
      <c r="C86" t="s">
        <v>4439</v>
      </c>
      <c r="D86">
        <f>COUNTIF(F1:F85,"w")</f>
        <v>13</v>
      </c>
      <c r="F86">
        <v>58</v>
      </c>
    </row>
    <row r="87" spans="1:8">
      <c r="C87" t="s">
        <v>432</v>
      </c>
      <c r="D87">
        <f>COUNTIF(F1:F85,"nr")</f>
        <v>3</v>
      </c>
      <c r="F87">
        <f>+F86-D87</f>
        <v>55</v>
      </c>
    </row>
  </sheetData>
  <hyperlinks>
    <hyperlink ref="D14" r:id="rId1" display="http://www.horseracebase.com/horses.php?id=328540"/>
    <hyperlink ref="D15" r:id="rId2" display="http://www.horseracebase.com/horses.php?id=309858"/>
    <hyperlink ref="D16" r:id="rId3" display="http://www.horseracebase.com/horses.php?id=303560"/>
    <hyperlink ref="D17" r:id="rId4" display="http://www.horseracebase.com/horses.php?id=310328"/>
    <hyperlink ref="D36" r:id="rId5" display="http://www.horseracebase.com/horses.php?id=314718"/>
    <hyperlink ref="D37" r:id="rId6" display="http://www.horseracebase.com/horses.php?id=313434"/>
    <hyperlink ref="D38" r:id="rId7" display="http://www.horseracebase.com/horses.php?id=313211"/>
    <hyperlink ref="D39" r:id="rId8" display="http://www.horseracebase.com/horses.php?id=317693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66" workbookViewId="0">
      <selection activeCell="F93" sqref="F93"/>
    </sheetView>
  </sheetViews>
  <sheetFormatPr defaultRowHeight="15"/>
  <sheetData>
    <row r="1" spans="1:8">
      <c r="H1">
        <v>0</v>
      </c>
    </row>
    <row r="2" spans="1:8">
      <c r="A2" s="8" t="s">
        <v>4440</v>
      </c>
      <c r="B2" s="8" t="s">
        <v>4441</v>
      </c>
      <c r="C2" s="8"/>
      <c r="D2" s="8"/>
      <c r="E2" s="8"/>
      <c r="F2" s="8" t="s">
        <v>2105</v>
      </c>
      <c r="G2" s="8">
        <v>7.6</v>
      </c>
      <c r="H2">
        <f>+H1+G2</f>
        <v>7.6</v>
      </c>
    </row>
    <row r="3" spans="1:8">
      <c r="A3" s="8" t="s">
        <v>4442</v>
      </c>
      <c r="B3" s="8" t="s">
        <v>4054</v>
      </c>
      <c r="C3" s="8"/>
      <c r="D3" s="8"/>
      <c r="E3" s="8"/>
      <c r="F3" s="8" t="s">
        <v>1179</v>
      </c>
      <c r="G3" s="8">
        <v>-1</v>
      </c>
      <c r="H3">
        <f t="shared" ref="H3:H66" si="0">+H2+G3</f>
        <v>6.6</v>
      </c>
    </row>
    <row r="4" spans="1:8">
      <c r="A4" s="8" t="s">
        <v>1591</v>
      </c>
      <c r="B4" s="8" t="s">
        <v>4443</v>
      </c>
      <c r="C4" s="8"/>
      <c r="D4" s="8"/>
      <c r="E4" s="8"/>
      <c r="F4" s="8" t="s">
        <v>1179</v>
      </c>
      <c r="G4" s="8">
        <v>-1</v>
      </c>
      <c r="H4">
        <f t="shared" si="0"/>
        <v>5.6</v>
      </c>
    </row>
    <row r="5" spans="1:8">
      <c r="A5" s="8" t="s">
        <v>4444</v>
      </c>
      <c r="B5" s="8" t="s">
        <v>4445</v>
      </c>
      <c r="C5" s="8"/>
      <c r="D5" s="8"/>
      <c r="E5" s="8"/>
      <c r="F5" s="8" t="s">
        <v>1250</v>
      </c>
      <c r="G5" s="8">
        <v>-1</v>
      </c>
      <c r="H5">
        <f t="shared" si="0"/>
        <v>4.5999999999999996</v>
      </c>
    </row>
    <row r="6" spans="1:8">
      <c r="A6" s="8"/>
      <c r="B6" s="8"/>
      <c r="C6" s="8"/>
      <c r="D6" s="8"/>
      <c r="E6" s="8"/>
      <c r="F6" s="8"/>
      <c r="G6" s="8"/>
      <c r="H6">
        <f t="shared" si="0"/>
        <v>4.5999999999999996</v>
      </c>
    </row>
    <row r="7" spans="1:8">
      <c r="A7" s="8" t="s">
        <v>4446</v>
      </c>
      <c r="B7" s="8" t="s">
        <v>4447</v>
      </c>
      <c r="C7" s="8"/>
      <c r="D7" s="8"/>
      <c r="E7" s="8"/>
      <c r="F7" s="8" t="s">
        <v>1195</v>
      </c>
      <c r="G7" s="8">
        <v>-1</v>
      </c>
      <c r="H7">
        <f t="shared" si="0"/>
        <v>3.5999999999999996</v>
      </c>
    </row>
    <row r="8" spans="1:8">
      <c r="A8" s="8" t="s">
        <v>2679</v>
      </c>
      <c r="B8" s="8" t="s">
        <v>2642</v>
      </c>
      <c r="C8" s="8"/>
      <c r="D8" s="8"/>
      <c r="E8" s="8"/>
      <c r="F8" s="8" t="s">
        <v>1179</v>
      </c>
      <c r="G8" s="8">
        <v>-1</v>
      </c>
      <c r="H8">
        <f t="shared" si="0"/>
        <v>2.5999999999999996</v>
      </c>
    </row>
    <row r="9" spans="1:8">
      <c r="A9" s="8" t="s">
        <v>4448</v>
      </c>
      <c r="B9" s="8" t="s">
        <v>4449</v>
      </c>
      <c r="C9" s="8"/>
      <c r="D9" s="8"/>
      <c r="E9" s="8"/>
      <c r="F9" s="8" t="s">
        <v>1179</v>
      </c>
      <c r="G9" s="8">
        <v>-1</v>
      </c>
      <c r="H9">
        <f t="shared" si="0"/>
        <v>1.5999999999999996</v>
      </c>
    </row>
    <row r="10" spans="1:8">
      <c r="A10" s="8"/>
      <c r="B10" s="8"/>
      <c r="C10" s="8"/>
      <c r="D10" s="8"/>
      <c r="E10" s="8"/>
      <c r="F10" s="8"/>
      <c r="G10" s="8"/>
      <c r="H10">
        <f t="shared" si="0"/>
        <v>1.5999999999999996</v>
      </c>
    </row>
    <row r="11" spans="1:8">
      <c r="A11" s="8" t="s">
        <v>4450</v>
      </c>
      <c r="B11" s="8" t="s">
        <v>4451</v>
      </c>
      <c r="C11" s="8"/>
      <c r="D11" s="8"/>
      <c r="E11" s="8"/>
      <c r="F11" s="8" t="s">
        <v>1195</v>
      </c>
      <c r="G11" s="8">
        <v>-1</v>
      </c>
      <c r="H11">
        <f t="shared" si="0"/>
        <v>0.59999999999999964</v>
      </c>
    </row>
    <row r="12" spans="1:8">
      <c r="A12" s="8" t="s">
        <v>4452</v>
      </c>
      <c r="B12" s="8" t="s">
        <v>4453</v>
      </c>
      <c r="C12" s="8"/>
      <c r="D12" s="8"/>
      <c r="E12" s="8"/>
      <c r="F12" s="8" t="s">
        <v>1179</v>
      </c>
      <c r="G12" s="8">
        <v>-1</v>
      </c>
      <c r="H12">
        <f t="shared" si="0"/>
        <v>-0.40000000000000036</v>
      </c>
    </row>
    <row r="13" spans="1:8">
      <c r="A13" s="8" t="s">
        <v>4454</v>
      </c>
      <c r="B13" s="8" t="s">
        <v>4455</v>
      </c>
      <c r="C13" s="8"/>
      <c r="D13" s="8"/>
      <c r="E13" s="8"/>
      <c r="F13" s="8" t="s">
        <v>1179</v>
      </c>
      <c r="G13" s="8">
        <v>-1</v>
      </c>
      <c r="H13">
        <f t="shared" si="0"/>
        <v>-1.4000000000000004</v>
      </c>
    </row>
    <row r="14" spans="1:8">
      <c r="A14" s="8"/>
      <c r="B14" s="8"/>
      <c r="C14" s="8"/>
      <c r="D14" s="8"/>
      <c r="E14" s="8"/>
      <c r="F14" s="8"/>
      <c r="G14" s="8"/>
      <c r="H14">
        <f t="shared" si="0"/>
        <v>-1.4000000000000004</v>
      </c>
    </row>
    <row r="15" spans="1:8" ht="45">
      <c r="A15" s="132">
        <v>3</v>
      </c>
      <c r="B15" s="132" t="s">
        <v>178</v>
      </c>
      <c r="C15" s="132">
        <v>14</v>
      </c>
      <c r="D15" s="133" t="s">
        <v>4456</v>
      </c>
      <c r="E15" s="8"/>
      <c r="F15" s="8" t="s">
        <v>1179</v>
      </c>
      <c r="G15" s="8">
        <v>-1</v>
      </c>
      <c r="H15">
        <f t="shared" si="0"/>
        <v>-2.4000000000000004</v>
      </c>
    </row>
    <row r="16" spans="1:8" ht="45">
      <c r="A16" s="132">
        <v>3.35</v>
      </c>
      <c r="B16" s="132" t="s">
        <v>178</v>
      </c>
      <c r="C16" s="132">
        <v>5</v>
      </c>
      <c r="D16" s="133" t="s">
        <v>4457</v>
      </c>
      <c r="E16" s="8"/>
      <c r="F16" s="8" t="s">
        <v>1179</v>
      </c>
      <c r="G16" s="8">
        <v>-1</v>
      </c>
      <c r="H16">
        <f t="shared" si="0"/>
        <v>-3.4000000000000004</v>
      </c>
    </row>
    <row r="17" spans="1:8">
      <c r="A17" s="147"/>
      <c r="E17" s="8"/>
      <c r="F17" s="8"/>
      <c r="G17" s="8"/>
      <c r="H17">
        <f t="shared" si="0"/>
        <v>-3.4000000000000004</v>
      </c>
    </row>
    <row r="18" spans="1:8" ht="45">
      <c r="A18" s="132">
        <v>4.1500000000000004</v>
      </c>
      <c r="B18" s="132" t="s">
        <v>2</v>
      </c>
      <c r="C18" s="132">
        <v>5</v>
      </c>
      <c r="D18" s="133" t="s">
        <v>4458</v>
      </c>
      <c r="E18" s="8"/>
      <c r="F18" s="8" t="s">
        <v>1179</v>
      </c>
      <c r="G18" s="8">
        <v>-1</v>
      </c>
      <c r="H18">
        <f t="shared" si="0"/>
        <v>-4.4000000000000004</v>
      </c>
    </row>
    <row r="19" spans="1:8" ht="30">
      <c r="A19" s="132">
        <v>3.4</v>
      </c>
      <c r="B19" s="132" t="s">
        <v>2</v>
      </c>
      <c r="C19" s="132">
        <v>6</v>
      </c>
      <c r="D19" s="133" t="s">
        <v>3264</v>
      </c>
      <c r="E19" s="8"/>
      <c r="F19" s="8" t="s">
        <v>2105</v>
      </c>
      <c r="G19" s="8">
        <v>1.82</v>
      </c>
      <c r="H19">
        <f t="shared" si="0"/>
        <v>-2.58</v>
      </c>
    </row>
    <row r="20" spans="1:8" ht="28.5">
      <c r="A20" s="132">
        <v>7.15</v>
      </c>
      <c r="B20" s="132" t="s">
        <v>465</v>
      </c>
      <c r="C20" s="132">
        <v>8</v>
      </c>
      <c r="D20" s="133" t="s">
        <v>4459</v>
      </c>
      <c r="E20" s="8"/>
      <c r="F20" s="8" t="s">
        <v>2105</v>
      </c>
      <c r="G20" s="8">
        <v>1.2</v>
      </c>
      <c r="H20">
        <f t="shared" si="0"/>
        <v>-1.3800000000000001</v>
      </c>
    </row>
    <row r="21" spans="1:8">
      <c r="A21" s="8"/>
      <c r="B21" s="8"/>
      <c r="C21" s="8"/>
      <c r="D21" s="8"/>
      <c r="E21" s="8"/>
      <c r="F21" s="8"/>
      <c r="G21" s="8"/>
      <c r="H21">
        <f t="shared" si="0"/>
        <v>-1.3800000000000001</v>
      </c>
    </row>
    <row r="22" spans="1:8">
      <c r="A22" s="8" t="s">
        <v>4460</v>
      </c>
      <c r="B22" s="8" t="s">
        <v>4461</v>
      </c>
      <c r="C22" s="8"/>
      <c r="D22" s="8"/>
      <c r="E22" s="8"/>
      <c r="F22" s="8" t="s">
        <v>1195</v>
      </c>
      <c r="G22" s="8">
        <v>-1</v>
      </c>
      <c r="H22">
        <f t="shared" si="0"/>
        <v>-2.38</v>
      </c>
    </row>
    <row r="23" spans="1:8">
      <c r="A23" s="8" t="s">
        <v>1373</v>
      </c>
      <c r="B23" s="148" t="s">
        <v>4462</v>
      </c>
      <c r="C23" s="8"/>
      <c r="D23" s="8"/>
      <c r="E23" s="8"/>
      <c r="F23" s="8" t="s">
        <v>2105</v>
      </c>
      <c r="G23" s="8">
        <v>3.4</v>
      </c>
      <c r="H23">
        <f t="shared" si="0"/>
        <v>1.02</v>
      </c>
    </row>
    <row r="24" spans="1:8" ht="28.5">
      <c r="A24" s="8" t="s">
        <v>3223</v>
      </c>
      <c r="B24" s="148" t="s">
        <v>4463</v>
      </c>
      <c r="C24" s="8"/>
      <c r="D24" s="8"/>
      <c r="E24" s="8"/>
      <c r="F24" s="8" t="s">
        <v>1250</v>
      </c>
      <c r="G24" s="8">
        <v>-1</v>
      </c>
      <c r="H24">
        <f t="shared" si="0"/>
        <v>2.0000000000000018E-2</v>
      </c>
    </row>
    <row r="25" spans="1:8" ht="42.75">
      <c r="A25" s="2" t="s">
        <v>3913</v>
      </c>
      <c r="B25" s="148" t="s">
        <v>4464</v>
      </c>
      <c r="C25" s="8"/>
      <c r="D25" s="8"/>
      <c r="E25" s="8"/>
      <c r="F25" s="8" t="s">
        <v>1179</v>
      </c>
      <c r="G25" s="8">
        <v>-1</v>
      </c>
      <c r="H25">
        <f t="shared" si="0"/>
        <v>-0.98</v>
      </c>
    </row>
    <row r="26" spans="1:8">
      <c r="A26" s="8"/>
      <c r="B26" s="8"/>
      <c r="C26" s="8"/>
      <c r="D26" s="8"/>
      <c r="E26" s="8"/>
      <c r="F26" s="8"/>
      <c r="G26" s="8"/>
      <c r="H26">
        <f t="shared" si="0"/>
        <v>-0.98</v>
      </c>
    </row>
    <row r="27" spans="1:8" ht="28.5">
      <c r="A27" s="8" t="s">
        <v>4465</v>
      </c>
      <c r="B27" s="148" t="s">
        <v>4466</v>
      </c>
      <c r="C27" s="8"/>
      <c r="D27" s="8"/>
      <c r="E27" s="8"/>
      <c r="F27" s="8" t="s">
        <v>1195</v>
      </c>
      <c r="G27" s="8">
        <v>1.9</v>
      </c>
      <c r="H27">
        <f t="shared" si="0"/>
        <v>0.91999999999999993</v>
      </c>
    </row>
    <row r="28" spans="1:8" ht="28.5">
      <c r="A28" s="8" t="s">
        <v>4467</v>
      </c>
      <c r="B28" s="148" t="s">
        <v>4468</v>
      </c>
      <c r="C28" s="8"/>
      <c r="D28" s="8"/>
      <c r="E28" s="8"/>
      <c r="F28" s="8" t="s">
        <v>498</v>
      </c>
      <c r="G28" s="8">
        <v>0</v>
      </c>
      <c r="H28">
        <f t="shared" si="0"/>
        <v>0.91999999999999993</v>
      </c>
    </row>
    <row r="29" spans="1:8" ht="28.5">
      <c r="A29" s="8" t="s">
        <v>4469</v>
      </c>
      <c r="B29" s="148" t="s">
        <v>4470</v>
      </c>
      <c r="C29" s="8"/>
      <c r="D29" s="8"/>
      <c r="E29" s="8"/>
      <c r="F29" s="8" t="s">
        <v>1179</v>
      </c>
      <c r="G29" s="8">
        <v>-1</v>
      </c>
      <c r="H29">
        <f t="shared" si="0"/>
        <v>-8.0000000000000071E-2</v>
      </c>
    </row>
    <row r="30" spans="1:8">
      <c r="A30" s="8"/>
      <c r="B30" s="8"/>
      <c r="C30" s="8"/>
      <c r="D30" s="8"/>
      <c r="E30" s="8"/>
      <c r="F30" s="8"/>
      <c r="G30" s="8"/>
      <c r="H30">
        <f t="shared" si="0"/>
        <v>-8.0000000000000071E-2</v>
      </c>
    </row>
    <row r="31" spans="1:8" ht="28.5">
      <c r="A31" s="8" t="s">
        <v>3703</v>
      </c>
      <c r="B31" s="148" t="s">
        <v>4471</v>
      </c>
      <c r="C31" s="8"/>
      <c r="D31" s="8"/>
      <c r="E31" s="8"/>
      <c r="F31" s="8" t="s">
        <v>2105</v>
      </c>
      <c r="G31" s="8">
        <v>7.65</v>
      </c>
      <c r="H31">
        <f t="shared" si="0"/>
        <v>7.57</v>
      </c>
    </row>
    <row r="32" spans="1:8">
      <c r="A32" s="8"/>
      <c r="B32" s="8"/>
      <c r="C32" s="8"/>
      <c r="D32" s="8"/>
      <c r="E32" s="8"/>
      <c r="F32" s="8"/>
      <c r="G32" s="8"/>
      <c r="H32">
        <f t="shared" si="0"/>
        <v>7.57</v>
      </c>
    </row>
    <row r="33" spans="1:8">
      <c r="A33" s="8" t="s">
        <v>4472</v>
      </c>
      <c r="B33" s="134" t="s">
        <v>4473</v>
      </c>
      <c r="C33" s="8"/>
      <c r="D33" s="8"/>
      <c r="E33" s="8"/>
      <c r="F33" s="8" t="s">
        <v>1179</v>
      </c>
      <c r="G33" s="8">
        <v>-1</v>
      </c>
      <c r="H33">
        <f t="shared" si="0"/>
        <v>6.57</v>
      </c>
    </row>
    <row r="34" spans="1:8">
      <c r="A34" s="8" t="s">
        <v>4474</v>
      </c>
      <c r="B34" s="8" t="s">
        <v>4475</v>
      </c>
      <c r="C34" s="8"/>
      <c r="D34" s="8"/>
      <c r="E34" s="8"/>
      <c r="F34" s="8" t="s">
        <v>1179</v>
      </c>
      <c r="G34" s="8">
        <v>-1</v>
      </c>
      <c r="H34">
        <f t="shared" si="0"/>
        <v>5.57</v>
      </c>
    </row>
    <row r="35" spans="1:8">
      <c r="A35" s="8" t="s">
        <v>4476</v>
      </c>
      <c r="B35" s="134" t="s">
        <v>4477</v>
      </c>
      <c r="C35" s="8"/>
      <c r="D35" s="8"/>
      <c r="E35" s="8"/>
      <c r="F35" s="8" t="s">
        <v>1179</v>
      </c>
      <c r="G35" s="8">
        <v>-1</v>
      </c>
      <c r="H35">
        <f t="shared" si="0"/>
        <v>4.57</v>
      </c>
    </row>
    <row r="36" spans="1:8">
      <c r="A36" s="8" t="s">
        <v>4478</v>
      </c>
      <c r="B36" s="8" t="s">
        <v>4479</v>
      </c>
      <c r="C36" s="8"/>
      <c r="D36" s="8"/>
      <c r="E36" s="8"/>
      <c r="F36" s="8" t="s">
        <v>1179</v>
      </c>
      <c r="G36" s="8">
        <v>-1</v>
      </c>
      <c r="H36">
        <f t="shared" si="0"/>
        <v>3.5700000000000003</v>
      </c>
    </row>
    <row r="37" spans="1:8">
      <c r="A37" s="8" t="s">
        <v>1525</v>
      </c>
      <c r="B37" s="134" t="s">
        <v>4480</v>
      </c>
      <c r="C37" s="8"/>
      <c r="D37" s="8"/>
      <c r="E37" s="8"/>
      <c r="F37" s="8" t="s">
        <v>1179</v>
      </c>
      <c r="G37" s="8">
        <v>-1</v>
      </c>
      <c r="H37">
        <f t="shared" si="0"/>
        <v>2.5700000000000003</v>
      </c>
    </row>
    <row r="38" spans="1:8">
      <c r="A38" s="8"/>
      <c r="B38" s="8"/>
      <c r="C38" s="8"/>
      <c r="D38" s="8"/>
      <c r="E38" s="8"/>
      <c r="F38" s="8"/>
      <c r="G38" s="8"/>
      <c r="H38">
        <f t="shared" si="0"/>
        <v>2.5700000000000003</v>
      </c>
    </row>
    <row r="39" spans="1:8">
      <c r="A39" s="8" t="s">
        <v>4481</v>
      </c>
      <c r="B39" s="134" t="s">
        <v>3904</v>
      </c>
      <c r="C39" s="8"/>
      <c r="D39" s="8"/>
      <c r="E39" s="8"/>
      <c r="F39" s="8" t="s">
        <v>2105</v>
      </c>
      <c r="G39" s="8">
        <v>2.75</v>
      </c>
      <c r="H39">
        <f t="shared" si="0"/>
        <v>5.32</v>
      </c>
    </row>
    <row r="40" spans="1:8">
      <c r="A40" s="8" t="s">
        <v>3168</v>
      </c>
      <c r="B40" s="8" t="s">
        <v>4482</v>
      </c>
      <c r="C40" s="8"/>
      <c r="D40" s="8"/>
      <c r="E40" s="8"/>
      <c r="F40" s="8" t="s">
        <v>1179</v>
      </c>
      <c r="G40" s="8">
        <v>-1</v>
      </c>
      <c r="H40">
        <f t="shared" si="0"/>
        <v>4.32</v>
      </c>
    </row>
    <row r="41" spans="1:8">
      <c r="A41" s="8"/>
      <c r="B41" s="8"/>
      <c r="C41" s="8"/>
      <c r="D41" s="8"/>
      <c r="E41" s="8"/>
      <c r="F41" s="8"/>
      <c r="G41" s="8"/>
      <c r="H41">
        <f t="shared" si="0"/>
        <v>4.32</v>
      </c>
    </row>
    <row r="42" spans="1:8">
      <c r="A42" s="8" t="s">
        <v>4483</v>
      </c>
      <c r="B42" s="8" t="s">
        <v>4484</v>
      </c>
      <c r="C42" s="8"/>
      <c r="D42" s="8"/>
      <c r="E42" s="8"/>
      <c r="F42" s="8" t="s">
        <v>1179</v>
      </c>
      <c r="G42" s="8">
        <v>-1</v>
      </c>
      <c r="H42">
        <f t="shared" si="0"/>
        <v>3.3200000000000003</v>
      </c>
    </row>
    <row r="43" spans="1:8">
      <c r="A43" s="8" t="s">
        <v>1162</v>
      </c>
      <c r="B43" s="8" t="s">
        <v>4485</v>
      </c>
      <c r="C43" s="8"/>
      <c r="D43" s="8"/>
      <c r="E43" s="8"/>
      <c r="F43" s="8" t="s">
        <v>1179</v>
      </c>
      <c r="G43" s="8">
        <v>-1</v>
      </c>
      <c r="H43">
        <f t="shared" si="0"/>
        <v>2.3200000000000003</v>
      </c>
    </row>
    <row r="44" spans="1:8">
      <c r="A44" s="8"/>
      <c r="B44" s="8"/>
      <c r="C44" s="8"/>
      <c r="D44" s="8"/>
      <c r="E44" s="8"/>
      <c r="F44" s="8"/>
      <c r="G44" s="8"/>
      <c r="H44">
        <f t="shared" si="0"/>
        <v>2.3200000000000003</v>
      </c>
    </row>
    <row r="45" spans="1:8">
      <c r="A45" s="8" t="s">
        <v>4486</v>
      </c>
      <c r="B45" s="8" t="s">
        <v>4487</v>
      </c>
      <c r="C45" s="8"/>
      <c r="D45" s="8"/>
      <c r="E45" s="8"/>
      <c r="F45" s="8" t="s">
        <v>1179</v>
      </c>
      <c r="G45" s="8">
        <v>-1</v>
      </c>
      <c r="H45">
        <f t="shared" si="0"/>
        <v>1.3200000000000003</v>
      </c>
    </row>
    <row r="46" spans="1:8">
      <c r="A46" s="8"/>
      <c r="B46" s="8"/>
      <c r="C46" s="8"/>
      <c r="D46" s="8"/>
      <c r="E46" s="8"/>
      <c r="F46" s="8"/>
      <c r="G46" s="8"/>
      <c r="H46">
        <f t="shared" si="0"/>
        <v>1.3200000000000003</v>
      </c>
    </row>
    <row r="47" spans="1:8">
      <c r="A47" s="8" t="s">
        <v>4488</v>
      </c>
      <c r="B47" s="8" t="s">
        <v>4489</v>
      </c>
      <c r="C47" s="8"/>
      <c r="D47" s="8"/>
      <c r="E47" s="8"/>
      <c r="F47" s="8" t="s">
        <v>1195</v>
      </c>
      <c r="G47" s="8">
        <v>-1</v>
      </c>
      <c r="H47">
        <f t="shared" si="0"/>
        <v>0.32000000000000028</v>
      </c>
    </row>
    <row r="48" spans="1:8">
      <c r="A48" s="8" t="s">
        <v>4490</v>
      </c>
      <c r="B48" s="8" t="s">
        <v>4491</v>
      </c>
      <c r="C48" s="8"/>
      <c r="D48" s="8"/>
      <c r="E48" s="8"/>
      <c r="F48" s="8" t="s">
        <v>1179</v>
      </c>
      <c r="G48" s="8">
        <v>-1</v>
      </c>
      <c r="H48">
        <f t="shared" si="0"/>
        <v>-0.67999999999999972</v>
      </c>
    </row>
    <row r="49" spans="1:8">
      <c r="A49" s="8" t="s">
        <v>4492</v>
      </c>
      <c r="B49" s="8" t="s">
        <v>4493</v>
      </c>
      <c r="C49" s="8"/>
      <c r="D49" s="8"/>
      <c r="E49" s="8"/>
      <c r="F49" s="8" t="s">
        <v>1179</v>
      </c>
      <c r="G49" s="8">
        <v>-1</v>
      </c>
      <c r="H49">
        <f t="shared" si="0"/>
        <v>-1.6799999999999997</v>
      </c>
    </row>
    <row r="50" spans="1:8">
      <c r="A50" s="8" t="s">
        <v>4494</v>
      </c>
      <c r="B50" s="8" t="s">
        <v>4495</v>
      </c>
      <c r="C50" s="8"/>
      <c r="D50" s="8"/>
      <c r="E50" s="8"/>
      <c r="F50" s="8" t="s">
        <v>1250</v>
      </c>
      <c r="G50" s="8">
        <v>-1</v>
      </c>
      <c r="H50">
        <f t="shared" si="0"/>
        <v>-2.6799999999999997</v>
      </c>
    </row>
    <row r="51" spans="1:8">
      <c r="A51" s="8" t="s">
        <v>1626</v>
      </c>
      <c r="B51" s="8" t="s">
        <v>4496</v>
      </c>
      <c r="C51" s="8"/>
      <c r="D51" s="8"/>
      <c r="E51" s="8"/>
      <c r="F51" s="8" t="s">
        <v>1179</v>
      </c>
      <c r="G51" s="8">
        <v>-1</v>
      </c>
      <c r="H51">
        <f t="shared" si="0"/>
        <v>-3.6799999999999997</v>
      </c>
    </row>
    <row r="52" spans="1:8">
      <c r="A52" s="8"/>
      <c r="B52" s="8"/>
      <c r="C52" s="8"/>
      <c r="D52" s="8"/>
      <c r="E52" s="8"/>
      <c r="F52" s="8"/>
      <c r="G52" s="8"/>
      <c r="H52">
        <f t="shared" si="0"/>
        <v>-3.6799999999999997</v>
      </c>
    </row>
    <row r="53" spans="1:8">
      <c r="A53" s="8" t="s">
        <v>2056</v>
      </c>
      <c r="B53" s="8" t="s">
        <v>4497</v>
      </c>
      <c r="C53" s="8"/>
      <c r="D53" s="8"/>
      <c r="E53" s="8"/>
      <c r="F53" s="8" t="s">
        <v>1179</v>
      </c>
      <c r="G53" s="8">
        <v>-1</v>
      </c>
      <c r="H53">
        <f t="shared" si="0"/>
        <v>-4.68</v>
      </c>
    </row>
    <row r="54" spans="1:8">
      <c r="A54" s="8" t="s">
        <v>4498</v>
      </c>
      <c r="B54" s="8" t="s">
        <v>4499</v>
      </c>
      <c r="C54" s="8"/>
      <c r="D54" s="8"/>
      <c r="E54" s="8"/>
      <c r="F54" s="8" t="s">
        <v>2105</v>
      </c>
      <c r="G54" s="8">
        <v>3.3</v>
      </c>
      <c r="H54">
        <f t="shared" si="0"/>
        <v>-1.38</v>
      </c>
    </row>
    <row r="55" spans="1:8">
      <c r="A55" s="8"/>
      <c r="B55" s="8"/>
      <c r="C55" s="8"/>
      <c r="D55" s="8"/>
      <c r="E55" s="8"/>
      <c r="F55" s="8"/>
      <c r="G55" s="8"/>
      <c r="H55">
        <f t="shared" si="0"/>
        <v>-1.38</v>
      </c>
    </row>
    <row r="56" spans="1:8">
      <c r="A56" s="8" t="s">
        <v>2404</v>
      </c>
      <c r="B56" s="8" t="s">
        <v>4500</v>
      </c>
      <c r="C56" s="8"/>
      <c r="D56" s="8"/>
      <c r="E56" s="8"/>
      <c r="F56" s="8" t="s">
        <v>1179</v>
      </c>
      <c r="G56" s="8">
        <v>-1</v>
      </c>
      <c r="H56">
        <f t="shared" si="0"/>
        <v>-2.38</v>
      </c>
    </row>
    <row r="57" spans="1:8">
      <c r="A57" s="8" t="s">
        <v>3356</v>
      </c>
      <c r="B57" s="8" t="s">
        <v>4501</v>
      </c>
      <c r="C57" s="8"/>
      <c r="D57" s="8"/>
      <c r="E57" s="8"/>
      <c r="F57" s="8" t="s">
        <v>1179</v>
      </c>
      <c r="G57" s="8">
        <v>-1</v>
      </c>
      <c r="H57">
        <f t="shared" si="0"/>
        <v>-3.38</v>
      </c>
    </row>
    <row r="58" spans="1:8">
      <c r="A58" s="8" t="s">
        <v>4502</v>
      </c>
      <c r="B58" s="8" t="s">
        <v>4503</v>
      </c>
      <c r="C58" s="8"/>
      <c r="D58" s="8"/>
      <c r="E58" s="8"/>
      <c r="F58" s="8" t="s">
        <v>1179</v>
      </c>
      <c r="G58" s="8">
        <v>-1</v>
      </c>
      <c r="H58">
        <f t="shared" si="0"/>
        <v>-4.38</v>
      </c>
    </row>
    <row r="59" spans="1:8">
      <c r="A59" s="8" t="s">
        <v>3223</v>
      </c>
      <c r="B59" s="8" t="s">
        <v>4504</v>
      </c>
      <c r="C59" s="8"/>
      <c r="D59" s="8"/>
      <c r="E59" s="8"/>
      <c r="F59" s="8" t="s">
        <v>1179</v>
      </c>
      <c r="G59" s="8">
        <v>-1</v>
      </c>
      <c r="H59">
        <f t="shared" si="0"/>
        <v>-5.38</v>
      </c>
    </row>
    <row r="60" spans="1:8">
      <c r="A60" s="8"/>
      <c r="B60" s="8"/>
      <c r="C60" s="8"/>
      <c r="D60" s="8"/>
      <c r="E60" s="8"/>
      <c r="F60" s="8"/>
      <c r="G60" s="8"/>
      <c r="H60">
        <f t="shared" si="0"/>
        <v>-5.38</v>
      </c>
    </row>
    <row r="61" spans="1:8">
      <c r="A61" s="8" t="s">
        <v>1493</v>
      </c>
      <c r="B61" s="8" t="s">
        <v>4505</v>
      </c>
      <c r="C61" s="8"/>
      <c r="D61" s="8"/>
      <c r="E61" s="8"/>
      <c r="F61" s="8" t="s">
        <v>1179</v>
      </c>
      <c r="G61" s="8">
        <v>-1</v>
      </c>
      <c r="H61">
        <f t="shared" si="0"/>
        <v>-6.38</v>
      </c>
    </row>
    <row r="62" spans="1:8">
      <c r="A62" s="8" t="s">
        <v>1495</v>
      </c>
      <c r="B62" s="8" t="s">
        <v>4506</v>
      </c>
      <c r="C62" s="8"/>
      <c r="D62" s="8"/>
      <c r="E62" s="8"/>
      <c r="F62" s="8" t="s">
        <v>1250</v>
      </c>
      <c r="G62" s="8">
        <v>-1</v>
      </c>
      <c r="H62">
        <f t="shared" si="0"/>
        <v>-7.38</v>
      </c>
    </row>
    <row r="63" spans="1:8">
      <c r="A63" s="8" t="s">
        <v>4507</v>
      </c>
      <c r="B63" s="8" t="s">
        <v>4508</v>
      </c>
      <c r="C63" s="8"/>
      <c r="D63" s="8"/>
      <c r="E63" s="8"/>
      <c r="F63" s="8" t="s">
        <v>1179</v>
      </c>
      <c r="G63" s="8">
        <v>-1</v>
      </c>
      <c r="H63">
        <f t="shared" si="0"/>
        <v>-8.379999999999999</v>
      </c>
    </row>
    <row r="64" spans="1:8">
      <c r="A64" s="8"/>
      <c r="B64" s="8"/>
      <c r="C64" s="8"/>
      <c r="D64" s="8"/>
      <c r="E64" s="8"/>
      <c r="F64" s="8"/>
      <c r="G64" s="8"/>
      <c r="H64">
        <f t="shared" si="0"/>
        <v>-8.379999999999999</v>
      </c>
    </row>
    <row r="65" spans="1:8">
      <c r="A65" s="131">
        <v>6.15</v>
      </c>
      <c r="B65" s="131" t="s">
        <v>15</v>
      </c>
      <c r="C65" s="131" t="s">
        <v>4509</v>
      </c>
      <c r="D65" s="8"/>
      <c r="E65" s="8"/>
      <c r="F65" s="8" t="s">
        <v>1179</v>
      </c>
      <c r="G65" s="8">
        <v>-1</v>
      </c>
      <c r="H65">
        <f t="shared" si="0"/>
        <v>-9.379999999999999</v>
      </c>
    </row>
    <row r="66" spans="1:8">
      <c r="A66" s="131">
        <v>3.25</v>
      </c>
      <c r="B66" s="131" t="s">
        <v>2</v>
      </c>
      <c r="C66" s="131" t="s">
        <v>4510</v>
      </c>
      <c r="D66" s="8"/>
      <c r="E66" s="8"/>
      <c r="F66" s="8" t="s">
        <v>1179</v>
      </c>
      <c r="G66" s="8">
        <v>-1</v>
      </c>
      <c r="H66">
        <f t="shared" si="0"/>
        <v>-10.379999999999999</v>
      </c>
    </row>
    <row r="67" spans="1:8">
      <c r="A67" s="131">
        <v>7.15</v>
      </c>
      <c r="B67" s="131" t="s">
        <v>15</v>
      </c>
      <c r="C67" s="131" t="s">
        <v>4511</v>
      </c>
      <c r="D67" s="8"/>
      <c r="E67" s="8"/>
      <c r="F67" s="8" t="s">
        <v>1179</v>
      </c>
      <c r="G67" s="8">
        <v>-1</v>
      </c>
      <c r="H67">
        <f t="shared" ref="H67:H90" si="1">+H66+G67</f>
        <v>-11.379999999999999</v>
      </c>
    </row>
    <row r="68" spans="1:8">
      <c r="A68" s="131">
        <v>4.55</v>
      </c>
      <c r="B68" s="131" t="s">
        <v>37</v>
      </c>
      <c r="C68" s="131" t="s">
        <v>4512</v>
      </c>
      <c r="D68" s="8"/>
      <c r="E68" s="8"/>
      <c r="F68" s="8" t="s">
        <v>1179</v>
      </c>
      <c r="G68" s="8">
        <v>-1</v>
      </c>
      <c r="H68">
        <f t="shared" si="1"/>
        <v>-12.379999999999999</v>
      </c>
    </row>
    <row r="69" spans="1:8">
      <c r="A69" s="131">
        <v>4.55</v>
      </c>
      <c r="B69" s="131" t="s">
        <v>37</v>
      </c>
      <c r="C69" s="131" t="s">
        <v>4513</v>
      </c>
      <c r="D69" s="8"/>
      <c r="E69" s="8"/>
      <c r="F69" s="8" t="s">
        <v>1179</v>
      </c>
      <c r="G69" s="8">
        <v>-1</v>
      </c>
      <c r="H69">
        <f t="shared" si="1"/>
        <v>-13.379999999999999</v>
      </c>
    </row>
    <row r="70" spans="1:8">
      <c r="A70" s="8"/>
      <c r="B70" s="8"/>
      <c r="C70" s="8"/>
      <c r="D70" s="8"/>
      <c r="E70" s="8"/>
      <c r="F70" s="8"/>
      <c r="G70" s="8"/>
      <c r="H70">
        <f t="shared" si="1"/>
        <v>-13.379999999999999</v>
      </c>
    </row>
    <row r="71" spans="1:8">
      <c r="A71" s="8" t="s">
        <v>4514</v>
      </c>
      <c r="B71" s="8" t="s">
        <v>4515</v>
      </c>
      <c r="C71" s="8"/>
      <c r="D71" s="8"/>
      <c r="E71" s="8"/>
      <c r="F71" s="8" t="s">
        <v>1179</v>
      </c>
      <c r="G71" s="8">
        <v>-1</v>
      </c>
      <c r="H71">
        <f t="shared" si="1"/>
        <v>-14.379999999999999</v>
      </c>
    </row>
    <row r="72" spans="1:8">
      <c r="A72" s="8" t="s">
        <v>2951</v>
      </c>
      <c r="B72" s="8" t="s">
        <v>4516</v>
      </c>
      <c r="C72" s="8"/>
      <c r="D72" s="8"/>
      <c r="E72" s="8"/>
      <c r="F72" s="8" t="s">
        <v>498</v>
      </c>
      <c r="G72" s="8">
        <v>0</v>
      </c>
      <c r="H72">
        <f t="shared" si="1"/>
        <v>-14.379999999999999</v>
      </c>
    </row>
    <row r="73" spans="1:8">
      <c r="A73" s="8" t="s">
        <v>1527</v>
      </c>
      <c r="B73" s="8" t="s">
        <v>4517</v>
      </c>
      <c r="C73" s="8"/>
      <c r="D73" s="8"/>
      <c r="E73" s="8"/>
      <c r="F73" s="8" t="s">
        <v>1195</v>
      </c>
      <c r="G73" s="8">
        <v>-1</v>
      </c>
      <c r="H73">
        <f t="shared" si="1"/>
        <v>-15.379999999999999</v>
      </c>
    </row>
    <row r="74" spans="1:8">
      <c r="A74" s="8"/>
      <c r="B74" s="8"/>
      <c r="C74" s="8"/>
      <c r="D74" s="8"/>
      <c r="E74" s="8"/>
      <c r="F74" s="8"/>
      <c r="G74" s="8"/>
      <c r="H74">
        <f t="shared" si="1"/>
        <v>-15.379999999999999</v>
      </c>
    </row>
    <row r="75" spans="1:8">
      <c r="A75" s="8" t="s">
        <v>2716</v>
      </c>
      <c r="B75" s="8" t="s">
        <v>4518</v>
      </c>
      <c r="C75" s="8"/>
      <c r="D75" s="8"/>
      <c r="E75" s="8"/>
      <c r="F75" s="8" t="s">
        <v>2105</v>
      </c>
      <c r="G75" s="8">
        <v>2.88</v>
      </c>
      <c r="H75">
        <f t="shared" si="1"/>
        <v>-12.5</v>
      </c>
    </row>
    <row r="76" spans="1:8">
      <c r="A76" s="8" t="s">
        <v>1718</v>
      </c>
      <c r="B76" s="8" t="s">
        <v>4519</v>
      </c>
      <c r="C76" s="8"/>
      <c r="D76" s="8"/>
      <c r="E76" s="8"/>
      <c r="F76" s="8" t="s">
        <v>1179</v>
      </c>
      <c r="G76" s="8">
        <v>-1</v>
      </c>
      <c r="H76">
        <f t="shared" si="1"/>
        <v>-13.5</v>
      </c>
    </row>
    <row r="77" spans="1:8">
      <c r="A77" s="8" t="s">
        <v>1807</v>
      </c>
      <c r="B77" s="8" t="s">
        <v>4520</v>
      </c>
      <c r="C77" s="8"/>
      <c r="D77" s="8"/>
      <c r="E77" s="8"/>
      <c r="F77" s="8" t="s">
        <v>1195</v>
      </c>
      <c r="G77" s="8">
        <v>-1</v>
      </c>
      <c r="H77">
        <f t="shared" si="1"/>
        <v>-14.5</v>
      </c>
    </row>
    <row r="78" spans="1:8">
      <c r="A78" s="8"/>
      <c r="B78" s="8"/>
      <c r="C78" s="8"/>
      <c r="D78" s="8"/>
      <c r="E78" s="8"/>
      <c r="F78" s="8"/>
      <c r="G78" s="8"/>
      <c r="H78">
        <f t="shared" si="1"/>
        <v>-14.5</v>
      </c>
    </row>
    <row r="79" spans="1:8">
      <c r="A79" s="8" t="s">
        <v>4521</v>
      </c>
      <c r="B79" s="8" t="s">
        <v>4522</v>
      </c>
      <c r="C79" s="8"/>
      <c r="D79" s="8"/>
      <c r="E79" s="8"/>
      <c r="F79" s="8" t="s">
        <v>1179</v>
      </c>
      <c r="G79" s="8">
        <v>-1</v>
      </c>
      <c r="H79">
        <f t="shared" si="1"/>
        <v>-15.5</v>
      </c>
    </row>
    <row r="80" spans="1:8">
      <c r="A80" s="8" t="s">
        <v>4523</v>
      </c>
      <c r="B80" s="8" t="s">
        <v>4524</v>
      </c>
      <c r="C80" s="8"/>
      <c r="D80" s="8"/>
      <c r="E80" s="8"/>
      <c r="F80" s="8" t="s">
        <v>1179</v>
      </c>
      <c r="G80" s="8">
        <v>-1</v>
      </c>
      <c r="H80">
        <f t="shared" si="1"/>
        <v>-16.5</v>
      </c>
    </row>
    <row r="81" spans="1:8">
      <c r="A81" s="8" t="s">
        <v>4525</v>
      </c>
      <c r="B81" s="8" t="s">
        <v>4526</v>
      </c>
      <c r="C81" s="8"/>
      <c r="D81" s="8"/>
      <c r="E81" s="8"/>
      <c r="F81" s="8" t="s">
        <v>1195</v>
      </c>
      <c r="G81" s="8">
        <v>-1</v>
      </c>
      <c r="H81">
        <f t="shared" si="1"/>
        <v>-17.5</v>
      </c>
    </row>
    <row r="82" spans="1:8">
      <c r="A82" s="8"/>
      <c r="B82" s="8"/>
      <c r="C82" s="8"/>
      <c r="D82" s="8"/>
      <c r="E82" s="8"/>
      <c r="F82" s="8"/>
      <c r="G82" s="8"/>
      <c r="H82">
        <f t="shared" si="1"/>
        <v>-17.5</v>
      </c>
    </row>
    <row r="83" spans="1:8">
      <c r="A83" s="8" t="s">
        <v>4527</v>
      </c>
      <c r="B83" s="8" t="s">
        <v>4528</v>
      </c>
      <c r="C83" s="8"/>
      <c r="D83" s="8"/>
      <c r="E83" s="8"/>
      <c r="F83" s="8" t="s">
        <v>2105</v>
      </c>
      <c r="G83" s="8">
        <v>1.38</v>
      </c>
      <c r="H83">
        <f t="shared" si="1"/>
        <v>-16.12</v>
      </c>
    </row>
    <row r="84" spans="1:8">
      <c r="A84" s="8" t="s">
        <v>4529</v>
      </c>
      <c r="B84" s="8" t="s">
        <v>4530</v>
      </c>
      <c r="C84" s="8"/>
      <c r="D84" s="8"/>
      <c r="E84" s="8"/>
      <c r="F84" s="8" t="s">
        <v>1250</v>
      </c>
      <c r="G84" s="8">
        <v>-1</v>
      </c>
      <c r="H84">
        <f t="shared" si="1"/>
        <v>-17.12</v>
      </c>
    </row>
    <row r="85" spans="1:8">
      <c r="A85" s="8" t="s">
        <v>4531</v>
      </c>
      <c r="B85" s="8" t="s">
        <v>4532</v>
      </c>
      <c r="C85" s="8"/>
      <c r="D85" s="8"/>
      <c r="E85" s="8"/>
      <c r="F85" s="8" t="s">
        <v>1179</v>
      </c>
      <c r="G85" s="8">
        <v>-1</v>
      </c>
      <c r="H85">
        <f t="shared" si="1"/>
        <v>-18.12</v>
      </c>
    </row>
    <row r="86" spans="1:8">
      <c r="A86" s="8" t="s">
        <v>2074</v>
      </c>
      <c r="B86" s="8" t="s">
        <v>4533</v>
      </c>
      <c r="C86" s="8"/>
      <c r="D86" s="8"/>
      <c r="E86" s="8"/>
      <c r="F86" s="8" t="s">
        <v>1179</v>
      </c>
      <c r="G86" s="8">
        <v>-1</v>
      </c>
      <c r="H86">
        <f t="shared" si="1"/>
        <v>-19.12</v>
      </c>
    </row>
    <row r="87" spans="1:8">
      <c r="A87" s="8"/>
      <c r="B87" s="8"/>
      <c r="C87" s="8"/>
      <c r="D87" s="8"/>
      <c r="E87" s="8"/>
      <c r="F87" s="8"/>
      <c r="G87" s="8"/>
      <c r="H87">
        <f t="shared" si="1"/>
        <v>-19.12</v>
      </c>
    </row>
    <row r="88" spans="1:8">
      <c r="A88" s="8" t="s">
        <v>4452</v>
      </c>
      <c r="B88" s="8" t="s">
        <v>4451</v>
      </c>
      <c r="C88" s="8"/>
      <c r="D88" s="8"/>
      <c r="E88" s="8"/>
      <c r="F88" s="8" t="s">
        <v>2105</v>
      </c>
      <c r="G88" s="8">
        <v>1.94</v>
      </c>
      <c r="H88">
        <f t="shared" si="1"/>
        <v>-17.18</v>
      </c>
    </row>
    <row r="89" spans="1:8">
      <c r="A89" s="8" t="s">
        <v>3030</v>
      </c>
      <c r="B89" s="8" t="s">
        <v>4534</v>
      </c>
      <c r="C89" s="8"/>
      <c r="D89" s="8"/>
      <c r="E89" s="8"/>
      <c r="F89" s="8" t="s">
        <v>1195</v>
      </c>
      <c r="G89" s="8">
        <v>-1</v>
      </c>
      <c r="H89">
        <f t="shared" si="1"/>
        <v>-18.18</v>
      </c>
    </row>
    <row r="90" spans="1:8">
      <c r="A90" s="8" t="s">
        <v>3356</v>
      </c>
      <c r="B90" s="8" t="s">
        <v>3159</v>
      </c>
      <c r="C90" s="8"/>
      <c r="D90" s="8"/>
      <c r="E90" s="8"/>
      <c r="F90" s="8" t="s">
        <v>1179</v>
      </c>
      <c r="G90" s="8">
        <v>-1</v>
      </c>
      <c r="H90">
        <f t="shared" si="1"/>
        <v>-19.18</v>
      </c>
    </row>
    <row r="91" spans="1:8">
      <c r="D91">
        <f>COUNTIF(F1:F90,"w")</f>
        <v>10</v>
      </c>
      <c r="F91">
        <v>68</v>
      </c>
    </row>
    <row r="92" spans="1:8">
      <c r="D92">
        <f>COUNTIF(F1:F90,"nr")</f>
        <v>2</v>
      </c>
      <c r="F92">
        <f>+F91-D92</f>
        <v>66</v>
      </c>
    </row>
  </sheetData>
  <hyperlinks>
    <hyperlink ref="D15" r:id="rId1" display="http://www.horseracebase.com/horses.php?id=319272"/>
    <hyperlink ref="D16" r:id="rId2" display="http://www.horseracebase.com/horses.php?id=309854"/>
    <hyperlink ref="D18" r:id="rId3" display="http://www.horseracebase.com/horses.php?id=307717"/>
    <hyperlink ref="D19" r:id="rId4" display="http://www.horseracebase.com/horses.php?id=305526"/>
    <hyperlink ref="D20" r:id="rId5" display="http://www.horseracebase.com/horses.php?id=328876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2"/>
  <sheetViews>
    <sheetView topLeftCell="A26" workbookViewId="0">
      <selection activeCell="A41" sqref="A41:G71"/>
    </sheetView>
  </sheetViews>
  <sheetFormatPr defaultRowHeight="15"/>
  <sheetData>
    <row r="2" spans="1:13">
      <c r="A2" s="8"/>
      <c r="B2" s="8"/>
      <c r="C2" s="8"/>
      <c r="D2" s="8"/>
      <c r="E2" s="8"/>
      <c r="F2" s="8"/>
      <c r="G2" s="8"/>
      <c r="H2" s="8">
        <f t="shared" ref="H2:H65" si="0">+H1+G2</f>
        <v>0</v>
      </c>
      <c r="I2" s="8"/>
      <c r="J2" s="8"/>
      <c r="K2" s="8"/>
      <c r="L2" s="8"/>
      <c r="M2" s="8"/>
    </row>
    <row r="3" spans="1:13">
      <c r="A3" s="8" t="s">
        <v>4535</v>
      </c>
      <c r="B3" s="8" t="s">
        <v>4536</v>
      </c>
      <c r="C3" s="8"/>
      <c r="D3" s="8"/>
      <c r="E3" s="8"/>
      <c r="F3" s="8" t="s">
        <v>1179</v>
      </c>
      <c r="G3" s="8">
        <v>-1</v>
      </c>
      <c r="H3" s="8">
        <f t="shared" si="0"/>
        <v>-1</v>
      </c>
      <c r="I3" s="8"/>
      <c r="J3" s="8"/>
      <c r="K3" s="8"/>
      <c r="L3" s="8"/>
      <c r="M3" s="8"/>
    </row>
    <row r="4" spans="1:13">
      <c r="A4" s="8" t="s">
        <v>2080</v>
      </c>
      <c r="B4" s="8" t="s">
        <v>4537</v>
      </c>
      <c r="C4" s="8"/>
      <c r="D4" s="8"/>
      <c r="E4" s="8"/>
      <c r="F4" s="8" t="s">
        <v>1179</v>
      </c>
      <c r="G4" s="8">
        <v>-1</v>
      </c>
      <c r="H4" s="8">
        <f t="shared" si="0"/>
        <v>-2</v>
      </c>
      <c r="I4" s="8"/>
      <c r="J4" s="8"/>
      <c r="K4" s="8"/>
      <c r="L4" s="8"/>
      <c r="M4" s="8"/>
    </row>
    <row r="5" spans="1:13">
      <c r="A5" s="8" t="s">
        <v>4538</v>
      </c>
      <c r="B5" s="8" t="s">
        <v>4539</v>
      </c>
      <c r="C5" s="8"/>
      <c r="D5" s="8"/>
      <c r="E5" s="8"/>
      <c r="F5" s="8" t="s">
        <v>2105</v>
      </c>
      <c r="G5" s="8">
        <v>4.76</v>
      </c>
      <c r="H5" s="8">
        <f t="shared" si="0"/>
        <v>2.76</v>
      </c>
      <c r="I5" s="8"/>
      <c r="J5" s="8"/>
      <c r="K5" s="8"/>
      <c r="L5" s="8"/>
      <c r="M5" s="8"/>
    </row>
    <row r="6" spans="1:13">
      <c r="A6" s="8"/>
      <c r="B6" s="8"/>
      <c r="C6" s="8"/>
      <c r="D6" s="8"/>
      <c r="E6" s="8"/>
      <c r="F6" s="8"/>
      <c r="G6" s="8"/>
      <c r="H6" s="8">
        <f t="shared" si="0"/>
        <v>2.76</v>
      </c>
      <c r="I6" s="8"/>
      <c r="J6" s="8"/>
      <c r="K6" s="8"/>
      <c r="L6" s="8"/>
      <c r="M6" s="8"/>
    </row>
    <row r="7" spans="1:13">
      <c r="A7" s="8" t="s">
        <v>4540</v>
      </c>
      <c r="B7" s="8" t="s">
        <v>4541</v>
      </c>
      <c r="C7" s="8"/>
      <c r="D7" s="8"/>
      <c r="E7" s="8"/>
      <c r="F7" s="8" t="s">
        <v>2105</v>
      </c>
      <c r="G7" s="8">
        <v>2.75</v>
      </c>
      <c r="H7" s="8">
        <f t="shared" si="0"/>
        <v>5.51</v>
      </c>
      <c r="I7" s="8"/>
      <c r="J7" s="8"/>
      <c r="K7" s="8"/>
      <c r="L7" s="8"/>
      <c r="M7" s="8"/>
    </row>
    <row r="8" spans="1:13">
      <c r="A8" s="8" t="s">
        <v>4542</v>
      </c>
      <c r="B8" s="8" t="s">
        <v>4543</v>
      </c>
      <c r="C8" s="8"/>
      <c r="D8" s="8"/>
      <c r="E8" s="8"/>
      <c r="F8" s="8" t="s">
        <v>1250</v>
      </c>
      <c r="G8" s="8">
        <v>-1</v>
      </c>
      <c r="H8" s="8">
        <f t="shared" si="0"/>
        <v>4.51</v>
      </c>
      <c r="I8" s="8"/>
      <c r="J8" s="8"/>
      <c r="K8" s="8"/>
      <c r="L8" s="8"/>
      <c r="M8" s="8"/>
    </row>
    <row r="9" spans="1:13">
      <c r="A9" s="8" t="s">
        <v>3157</v>
      </c>
      <c r="B9" s="8" t="s">
        <v>4544</v>
      </c>
      <c r="C9" s="8"/>
      <c r="D9" s="8"/>
      <c r="E9" s="8"/>
      <c r="F9" s="8" t="s">
        <v>1179</v>
      </c>
      <c r="G9" s="8">
        <v>-1</v>
      </c>
      <c r="H9" s="8">
        <f t="shared" si="0"/>
        <v>3.51</v>
      </c>
      <c r="I9" s="8"/>
      <c r="J9" s="8"/>
      <c r="K9" s="8"/>
      <c r="L9" s="8"/>
      <c r="M9" s="8"/>
    </row>
    <row r="10" spans="1:13">
      <c r="A10" s="8" t="s">
        <v>4545</v>
      </c>
      <c r="B10" s="8" t="s">
        <v>4546</v>
      </c>
      <c r="C10" s="8"/>
      <c r="D10" s="8"/>
      <c r="E10" s="8"/>
      <c r="F10" s="8" t="s">
        <v>1179</v>
      </c>
      <c r="G10" s="8">
        <v>-1</v>
      </c>
      <c r="H10" s="8">
        <f t="shared" si="0"/>
        <v>2.5099999999999998</v>
      </c>
      <c r="I10" s="8"/>
      <c r="J10" s="8"/>
      <c r="K10" s="8"/>
      <c r="L10" s="8"/>
      <c r="M10" s="8"/>
    </row>
    <row r="11" spans="1:13">
      <c r="A11" s="8"/>
      <c r="B11" s="8"/>
      <c r="C11" s="8"/>
      <c r="D11" s="8"/>
      <c r="E11" s="8"/>
      <c r="F11" s="8"/>
      <c r="G11" s="8"/>
      <c r="H11" s="8">
        <f t="shared" si="0"/>
        <v>2.5099999999999998</v>
      </c>
      <c r="I11" s="8"/>
      <c r="J11" s="8"/>
      <c r="K11" s="8"/>
      <c r="L11" s="8"/>
      <c r="M11" s="8"/>
    </row>
    <row r="12" spans="1:13">
      <c r="A12" s="8" t="s">
        <v>4547</v>
      </c>
      <c r="B12" s="8" t="s">
        <v>4548</v>
      </c>
      <c r="C12" s="8"/>
      <c r="D12" s="8"/>
      <c r="E12" s="8"/>
      <c r="F12" s="8" t="s">
        <v>1211</v>
      </c>
      <c r="G12" s="8">
        <v>-2</v>
      </c>
      <c r="H12" s="8">
        <f t="shared" si="0"/>
        <v>0.50999999999999979</v>
      </c>
      <c r="I12" s="8"/>
      <c r="J12" s="8"/>
      <c r="K12" s="8"/>
      <c r="L12" s="8"/>
      <c r="M12" s="8"/>
    </row>
    <row r="13" spans="1:13">
      <c r="A13" s="8"/>
      <c r="B13" s="8"/>
      <c r="C13" s="8"/>
      <c r="D13" s="8"/>
      <c r="E13" s="8"/>
      <c r="F13" s="8"/>
      <c r="G13" s="8"/>
      <c r="H13" s="8">
        <f t="shared" si="0"/>
        <v>0.50999999999999979</v>
      </c>
      <c r="I13" s="8"/>
      <c r="J13" s="8"/>
      <c r="K13" s="8"/>
      <c r="L13" s="8"/>
      <c r="M13" s="8"/>
    </row>
    <row r="14" spans="1:13">
      <c r="A14" s="8" t="s">
        <v>4549</v>
      </c>
      <c r="B14" s="8" t="s">
        <v>4550</v>
      </c>
      <c r="C14" s="8"/>
      <c r="D14" s="8"/>
      <c r="E14" s="8"/>
      <c r="F14" s="8" t="s">
        <v>1195</v>
      </c>
      <c r="G14" s="8">
        <v>-1</v>
      </c>
      <c r="H14" s="8">
        <f t="shared" si="0"/>
        <v>-0.49000000000000021</v>
      </c>
      <c r="I14" s="8"/>
      <c r="J14" s="8"/>
      <c r="K14" s="8"/>
      <c r="L14" s="8"/>
      <c r="M14" s="8"/>
    </row>
    <row r="15" spans="1:13">
      <c r="A15" s="8" t="s">
        <v>4551</v>
      </c>
      <c r="B15" s="8" t="s">
        <v>4552</v>
      </c>
      <c r="C15" s="8"/>
      <c r="D15" s="8"/>
      <c r="E15" s="8"/>
      <c r="F15" s="8" t="s">
        <v>1179</v>
      </c>
      <c r="G15" s="8">
        <v>-2</v>
      </c>
      <c r="H15" s="8">
        <f t="shared" si="0"/>
        <v>-2.4900000000000002</v>
      </c>
      <c r="I15" s="8"/>
      <c r="J15" s="8"/>
      <c r="K15" s="8"/>
      <c r="L15" s="8"/>
      <c r="M15" s="8"/>
    </row>
    <row r="16" spans="1:13">
      <c r="A16" s="8" t="s">
        <v>4553</v>
      </c>
      <c r="B16" s="8" t="s">
        <v>4554</v>
      </c>
      <c r="C16" s="8"/>
      <c r="D16" s="8"/>
      <c r="E16" s="8"/>
      <c r="F16" s="8" t="s">
        <v>1250</v>
      </c>
      <c r="G16" s="8">
        <v>-1</v>
      </c>
      <c r="H16" s="8">
        <f t="shared" si="0"/>
        <v>-3.49</v>
      </c>
      <c r="I16" s="8"/>
      <c r="J16" s="8"/>
      <c r="K16" s="8"/>
      <c r="L16" s="8"/>
      <c r="M16" s="8"/>
    </row>
    <row r="17" spans="1:13">
      <c r="A17" s="8" t="s">
        <v>4481</v>
      </c>
      <c r="B17" s="8" t="s">
        <v>4555</v>
      </c>
      <c r="C17" s="8"/>
      <c r="D17" s="8"/>
      <c r="E17" s="8"/>
      <c r="F17" s="8" t="s">
        <v>1179</v>
      </c>
      <c r="G17" s="8">
        <v>-1</v>
      </c>
      <c r="H17" s="8">
        <f t="shared" si="0"/>
        <v>-4.49</v>
      </c>
      <c r="I17" s="8"/>
      <c r="J17" s="8"/>
      <c r="K17" s="8"/>
      <c r="L17" s="8"/>
      <c r="M17" s="8"/>
    </row>
    <row r="18" spans="1:13">
      <c r="A18" s="8"/>
      <c r="B18" s="8"/>
      <c r="C18" s="8"/>
      <c r="D18" s="8"/>
      <c r="E18" s="8"/>
      <c r="F18" s="8"/>
      <c r="G18" s="8"/>
      <c r="H18" s="8">
        <f t="shared" si="0"/>
        <v>-4.49</v>
      </c>
      <c r="I18" s="8"/>
      <c r="J18" s="8"/>
      <c r="K18" s="8"/>
      <c r="L18" s="8"/>
      <c r="M18" s="8"/>
    </row>
    <row r="19" spans="1:13">
      <c r="A19" s="8" t="s">
        <v>1453</v>
      </c>
      <c r="B19" s="8" t="s">
        <v>4556</v>
      </c>
      <c r="C19" s="8"/>
      <c r="D19" s="8"/>
      <c r="E19" s="8"/>
      <c r="F19" s="8" t="s">
        <v>1184</v>
      </c>
      <c r="G19" s="8">
        <v>-0.01</v>
      </c>
      <c r="H19" s="8">
        <f t="shared" si="0"/>
        <v>-4.5</v>
      </c>
      <c r="I19" s="8"/>
      <c r="J19" s="8"/>
      <c r="K19" s="8"/>
      <c r="L19" s="8"/>
      <c r="M19" s="8"/>
    </row>
    <row r="20" spans="1:13">
      <c r="A20" s="8"/>
      <c r="B20" s="8"/>
      <c r="C20" s="8"/>
      <c r="D20" s="8"/>
      <c r="E20" s="8"/>
      <c r="F20" s="8"/>
      <c r="G20" s="8"/>
      <c r="H20" s="8">
        <f t="shared" si="0"/>
        <v>-4.5</v>
      </c>
      <c r="I20" s="8"/>
      <c r="J20" s="8"/>
      <c r="K20" s="8"/>
      <c r="L20" s="8"/>
      <c r="M20" s="8"/>
    </row>
    <row r="21" spans="1:13">
      <c r="A21" s="8" t="s">
        <v>4048</v>
      </c>
      <c r="B21" s="8" t="s">
        <v>4557</v>
      </c>
      <c r="C21" s="8"/>
      <c r="D21" s="8"/>
      <c r="E21" s="8"/>
      <c r="F21" s="8" t="s">
        <v>1179</v>
      </c>
      <c r="G21" s="8">
        <v>-1</v>
      </c>
      <c r="H21" s="8">
        <f t="shared" si="0"/>
        <v>-5.5</v>
      </c>
      <c r="I21" s="8"/>
      <c r="J21" s="8"/>
      <c r="K21" s="8"/>
      <c r="L21" s="8"/>
      <c r="M21" s="8"/>
    </row>
    <row r="22" spans="1:13">
      <c r="A22" s="8" t="s">
        <v>2674</v>
      </c>
      <c r="B22" s="8" t="s">
        <v>4558</v>
      </c>
      <c r="C22" s="8"/>
      <c r="D22" s="8"/>
      <c r="E22" s="8"/>
      <c r="F22" s="8" t="s">
        <v>1195</v>
      </c>
      <c r="G22" s="8">
        <v>-1</v>
      </c>
      <c r="H22" s="8">
        <f t="shared" si="0"/>
        <v>-6.5</v>
      </c>
      <c r="I22" s="8"/>
      <c r="J22" s="8"/>
      <c r="K22" s="8"/>
      <c r="L22" s="8"/>
      <c r="M22" s="8"/>
    </row>
    <row r="23" spans="1:13">
      <c r="A23" s="8" t="s">
        <v>3059</v>
      </c>
      <c r="B23" s="8" t="s">
        <v>4559</v>
      </c>
      <c r="C23" s="8"/>
      <c r="D23" s="8"/>
      <c r="E23" s="8"/>
      <c r="F23" s="8" t="s">
        <v>1195</v>
      </c>
      <c r="G23" s="8">
        <v>-1</v>
      </c>
      <c r="H23" s="8">
        <f t="shared" si="0"/>
        <v>-7.5</v>
      </c>
      <c r="I23" s="8"/>
      <c r="J23" s="8"/>
      <c r="K23" s="8"/>
      <c r="L23" s="8"/>
      <c r="M23" s="8"/>
    </row>
    <row r="24" spans="1:13">
      <c r="A24" s="8" t="s">
        <v>3061</v>
      </c>
      <c r="B24" s="8" t="s">
        <v>4560</v>
      </c>
      <c r="C24" s="8"/>
      <c r="D24" s="8"/>
      <c r="E24" s="8"/>
      <c r="F24" s="8" t="s">
        <v>1179</v>
      </c>
      <c r="G24" s="8">
        <v>-1</v>
      </c>
      <c r="H24" s="8">
        <f t="shared" si="0"/>
        <v>-8.5</v>
      </c>
      <c r="I24" s="8"/>
      <c r="J24" s="8"/>
      <c r="K24" s="8"/>
      <c r="L24" s="8"/>
      <c r="M24" s="8"/>
    </row>
    <row r="25" spans="1:13">
      <c r="A25" s="8"/>
      <c r="B25" s="8"/>
      <c r="C25" s="8"/>
      <c r="D25" s="8"/>
      <c r="E25" s="8"/>
      <c r="F25" s="8"/>
      <c r="G25" s="8"/>
      <c r="H25" s="8">
        <f t="shared" si="0"/>
        <v>-8.5</v>
      </c>
      <c r="I25" s="8"/>
      <c r="J25" s="8"/>
      <c r="K25" s="8"/>
      <c r="L25" s="8"/>
      <c r="M25" s="8"/>
    </row>
    <row r="26" spans="1:13">
      <c r="A26" s="8" t="s">
        <v>2926</v>
      </c>
      <c r="B26" s="8" t="s">
        <v>4561</v>
      </c>
      <c r="C26" s="8"/>
      <c r="D26" s="8"/>
      <c r="E26" s="8"/>
      <c r="F26" s="8" t="s">
        <v>1250</v>
      </c>
      <c r="G26" s="8">
        <v>0.98</v>
      </c>
      <c r="H26" s="8">
        <f t="shared" si="0"/>
        <v>-7.52</v>
      </c>
      <c r="I26" s="8"/>
      <c r="J26" s="8"/>
      <c r="K26" s="8"/>
      <c r="L26" s="8"/>
      <c r="M26" s="8"/>
    </row>
    <row r="27" spans="1:13">
      <c r="A27" s="8" t="s">
        <v>3207</v>
      </c>
      <c r="B27" s="8" t="s">
        <v>4562</v>
      </c>
      <c r="C27" s="8"/>
      <c r="D27" s="8"/>
      <c r="E27" s="8"/>
      <c r="F27" s="8" t="s">
        <v>1195</v>
      </c>
      <c r="G27" s="8">
        <v>-1</v>
      </c>
      <c r="H27" s="8">
        <f t="shared" si="0"/>
        <v>-8.52</v>
      </c>
      <c r="I27" s="8"/>
      <c r="J27" s="8"/>
      <c r="K27" s="8"/>
      <c r="L27" s="8"/>
      <c r="M27" s="8"/>
    </row>
    <row r="28" spans="1:13">
      <c r="A28" s="8"/>
      <c r="B28" s="8"/>
      <c r="C28" s="8"/>
      <c r="D28" s="8"/>
      <c r="E28" s="8"/>
      <c r="F28" s="8"/>
      <c r="G28" s="8"/>
      <c r="H28" s="8">
        <f t="shared" si="0"/>
        <v>-8.52</v>
      </c>
      <c r="I28" s="8"/>
      <c r="J28" s="8"/>
      <c r="K28" s="8"/>
      <c r="L28" s="8"/>
      <c r="M28" s="8"/>
    </row>
    <row r="29" spans="1:13">
      <c r="A29" s="8" t="s">
        <v>4289</v>
      </c>
      <c r="B29" s="8" t="s">
        <v>4563</v>
      </c>
      <c r="C29" s="8"/>
      <c r="D29" s="8"/>
      <c r="E29" s="8"/>
      <c r="F29" s="8" t="s">
        <v>1179</v>
      </c>
      <c r="G29" s="8">
        <v>-1</v>
      </c>
      <c r="H29" s="8">
        <f t="shared" si="0"/>
        <v>-9.52</v>
      </c>
      <c r="I29" s="8"/>
      <c r="J29" s="8"/>
      <c r="K29" s="8"/>
      <c r="L29" s="8"/>
      <c r="M29" s="8"/>
    </row>
    <row r="30" spans="1:13">
      <c r="A30" s="8" t="s">
        <v>4564</v>
      </c>
      <c r="B30" s="8" t="s">
        <v>4565</v>
      </c>
      <c r="C30" s="8"/>
      <c r="D30" s="8"/>
      <c r="E30" s="8"/>
      <c r="F30" s="8" t="s">
        <v>1179</v>
      </c>
      <c r="G30" s="8">
        <v>-1</v>
      </c>
      <c r="H30" s="8">
        <f t="shared" si="0"/>
        <v>-10.52</v>
      </c>
      <c r="I30" s="8"/>
      <c r="J30" s="8"/>
      <c r="K30" s="8"/>
      <c r="L30" s="8"/>
      <c r="M30" s="8"/>
    </row>
    <row r="31" spans="1:13">
      <c r="A31" s="8" t="s">
        <v>4566</v>
      </c>
      <c r="B31" s="8" t="s">
        <v>4567</v>
      </c>
      <c r="C31" s="8"/>
      <c r="D31" s="8"/>
      <c r="E31" s="8"/>
      <c r="F31" s="8" t="s">
        <v>1179</v>
      </c>
      <c r="G31" s="8">
        <v>-1</v>
      </c>
      <c r="H31" s="8">
        <f t="shared" si="0"/>
        <v>-11.52</v>
      </c>
      <c r="I31" s="8"/>
      <c r="J31" s="8"/>
      <c r="K31" s="8"/>
      <c r="L31" s="8"/>
      <c r="M31" s="8"/>
    </row>
    <row r="32" spans="1:13">
      <c r="A32" s="8"/>
      <c r="B32" s="8"/>
      <c r="C32" s="8"/>
      <c r="D32" s="8"/>
      <c r="E32" s="8"/>
      <c r="F32" s="8"/>
      <c r="G32" s="8"/>
      <c r="H32" s="8">
        <f t="shared" si="0"/>
        <v>-11.52</v>
      </c>
      <c r="I32" s="8"/>
      <c r="J32" s="8"/>
      <c r="K32" s="8"/>
      <c r="L32" s="8"/>
      <c r="M32" s="8"/>
    </row>
    <row r="33" spans="1:14">
      <c r="A33" s="8" t="s">
        <v>4568</v>
      </c>
      <c r="B33" s="8" t="s">
        <v>4569</v>
      </c>
      <c r="C33" s="8"/>
      <c r="D33" s="8"/>
      <c r="E33" s="8"/>
      <c r="F33" s="8" t="s">
        <v>1195</v>
      </c>
      <c r="G33" s="8">
        <v>-1</v>
      </c>
      <c r="H33" s="8">
        <f t="shared" si="0"/>
        <v>-12.52</v>
      </c>
      <c r="I33" s="8"/>
      <c r="J33" s="8"/>
      <c r="K33" s="8"/>
      <c r="L33" s="8"/>
      <c r="M33" s="8"/>
    </row>
    <row r="34" spans="1:14">
      <c r="A34" s="8" t="s">
        <v>4570</v>
      </c>
      <c r="B34" s="8" t="s">
        <v>4571</v>
      </c>
      <c r="C34" s="8"/>
      <c r="D34" s="8"/>
      <c r="E34" s="8"/>
      <c r="F34" s="8" t="s">
        <v>1179</v>
      </c>
      <c r="G34" s="8">
        <v>-1</v>
      </c>
      <c r="H34" s="8">
        <f t="shared" si="0"/>
        <v>-13.52</v>
      </c>
      <c r="I34" s="8"/>
      <c r="J34" s="8"/>
      <c r="K34" s="8"/>
      <c r="L34" s="8"/>
      <c r="M34" s="8"/>
    </row>
    <row r="35" spans="1:14">
      <c r="A35" s="8" t="s">
        <v>4572</v>
      </c>
      <c r="B35" s="8" t="s">
        <v>4573</v>
      </c>
      <c r="C35" s="8"/>
      <c r="D35" s="8"/>
      <c r="E35" s="8"/>
      <c r="F35" s="8" t="s">
        <v>1179</v>
      </c>
      <c r="G35" s="8">
        <v>-1</v>
      </c>
      <c r="H35" s="8">
        <f t="shared" si="0"/>
        <v>-14.52</v>
      </c>
      <c r="I35" s="8"/>
      <c r="J35" s="8"/>
      <c r="K35" s="8"/>
      <c r="L35" s="8"/>
      <c r="M35" s="8"/>
    </row>
    <row r="36" spans="1:14">
      <c r="A36" s="8"/>
      <c r="B36" s="8"/>
      <c r="C36" s="8"/>
      <c r="D36" s="8"/>
      <c r="E36" s="8"/>
      <c r="F36" s="8"/>
      <c r="G36" s="8"/>
      <c r="H36" s="8">
        <f t="shared" si="0"/>
        <v>-14.52</v>
      </c>
      <c r="I36" s="8"/>
      <c r="J36" s="8"/>
      <c r="K36" s="8"/>
      <c r="L36" s="8"/>
      <c r="M36" s="8"/>
    </row>
    <row r="37" spans="1:14">
      <c r="A37" s="149" t="s">
        <v>4574</v>
      </c>
      <c r="B37" s="8"/>
      <c r="C37" s="8"/>
      <c r="D37" s="8"/>
      <c r="E37" s="8"/>
      <c r="F37" s="8" t="s">
        <v>1211</v>
      </c>
      <c r="G37" s="8">
        <v>2.44</v>
      </c>
      <c r="H37" s="8">
        <f t="shared" si="0"/>
        <v>-12.08</v>
      </c>
      <c r="I37" s="8"/>
      <c r="J37" s="8"/>
      <c r="K37" s="8"/>
      <c r="L37" s="8"/>
      <c r="M37" s="8"/>
    </row>
    <row r="38" spans="1:14">
      <c r="A38" s="149" t="s">
        <v>4575</v>
      </c>
      <c r="B38" s="8"/>
      <c r="C38" s="8"/>
      <c r="D38" s="8"/>
      <c r="E38" s="8"/>
      <c r="F38" s="8" t="s">
        <v>2105</v>
      </c>
      <c r="G38" s="8">
        <v>14.55</v>
      </c>
      <c r="H38" s="8">
        <f t="shared" si="0"/>
        <v>2.4700000000000006</v>
      </c>
      <c r="I38" s="8"/>
      <c r="J38" s="8"/>
      <c r="K38" s="8"/>
      <c r="L38" s="8"/>
      <c r="M38" s="8"/>
    </row>
    <row r="39" spans="1:14">
      <c r="A39" s="149" t="s">
        <v>4576</v>
      </c>
      <c r="B39" s="8"/>
      <c r="C39" s="8"/>
      <c r="D39" s="8"/>
      <c r="E39" s="8"/>
      <c r="F39" s="8" t="s">
        <v>1179</v>
      </c>
      <c r="G39" s="8">
        <v>-1</v>
      </c>
      <c r="H39" s="8">
        <f t="shared" si="0"/>
        <v>1.4700000000000006</v>
      </c>
      <c r="I39" s="8"/>
      <c r="J39" s="8"/>
      <c r="K39" s="8"/>
      <c r="L39" s="8"/>
      <c r="M39" s="8"/>
    </row>
    <row r="40" spans="1:14">
      <c r="A40" s="8"/>
      <c r="B40" s="8"/>
      <c r="C40" s="8"/>
      <c r="D40" s="8"/>
      <c r="E40" s="8"/>
      <c r="F40" s="8"/>
      <c r="G40" s="8"/>
      <c r="H40" s="8">
        <f t="shared" si="0"/>
        <v>1.4700000000000006</v>
      </c>
      <c r="I40" s="8"/>
      <c r="J40" s="8"/>
      <c r="K40" s="8"/>
      <c r="L40" s="8"/>
      <c r="M40" s="8"/>
      <c r="N40">
        <f>+N39+L40</f>
        <v>0</v>
      </c>
    </row>
    <row r="41" spans="1:14">
      <c r="A41" s="149" t="s">
        <v>4577</v>
      </c>
      <c r="B41" s="8"/>
      <c r="C41" s="8"/>
      <c r="D41" s="8"/>
      <c r="E41" s="8"/>
      <c r="F41" s="8" t="s">
        <v>1195</v>
      </c>
      <c r="G41" s="8">
        <v>-2</v>
      </c>
      <c r="H41" s="8">
        <f t="shared" si="0"/>
        <v>-0.52999999999999936</v>
      </c>
      <c r="I41" s="8"/>
      <c r="J41" s="8"/>
      <c r="K41" s="8"/>
      <c r="L41" s="8"/>
      <c r="M41" s="8"/>
      <c r="N41">
        <f t="shared" ref="N41:N70" si="1">+N40+L41</f>
        <v>0</v>
      </c>
    </row>
    <row r="42" spans="1:14">
      <c r="A42" s="149" t="s">
        <v>4578</v>
      </c>
      <c r="B42" s="8"/>
      <c r="C42" s="8"/>
      <c r="D42" s="8"/>
      <c r="E42" s="8"/>
      <c r="F42" s="8"/>
      <c r="G42" s="8"/>
      <c r="H42" s="8">
        <f t="shared" si="0"/>
        <v>-0.52999999999999936</v>
      </c>
      <c r="I42" s="8"/>
      <c r="J42" s="8"/>
      <c r="K42" s="8"/>
      <c r="L42" s="8"/>
      <c r="M42" s="8"/>
      <c r="N42">
        <f t="shared" si="1"/>
        <v>0</v>
      </c>
    </row>
    <row r="43" spans="1:14">
      <c r="A43" s="149" t="s">
        <v>4579</v>
      </c>
      <c r="B43" s="8"/>
      <c r="C43" s="8"/>
      <c r="D43" s="8"/>
      <c r="E43" s="8"/>
      <c r="F43" s="8" t="s">
        <v>1356</v>
      </c>
      <c r="G43" s="8">
        <v>-6</v>
      </c>
      <c r="H43" s="8">
        <f t="shared" si="0"/>
        <v>-6.5299999999999994</v>
      </c>
      <c r="I43" s="8"/>
      <c r="J43" s="8"/>
      <c r="K43" s="8"/>
      <c r="L43" s="8"/>
      <c r="M43" s="8"/>
      <c r="N43">
        <f t="shared" si="1"/>
        <v>0</v>
      </c>
    </row>
    <row r="44" spans="1:14">
      <c r="A44" s="149" t="s">
        <v>4580</v>
      </c>
      <c r="B44" s="8"/>
      <c r="C44" s="8"/>
      <c r="D44" s="8"/>
      <c r="E44" s="8"/>
      <c r="F44" s="8" t="s">
        <v>1179</v>
      </c>
      <c r="G44" s="8">
        <v>-1</v>
      </c>
      <c r="H44" s="8">
        <f t="shared" si="0"/>
        <v>-7.5299999999999994</v>
      </c>
      <c r="I44" s="8"/>
      <c r="J44" s="8"/>
      <c r="K44" s="8"/>
      <c r="L44" s="8"/>
      <c r="M44" s="8"/>
      <c r="N44">
        <f t="shared" si="1"/>
        <v>0</v>
      </c>
    </row>
    <row r="45" spans="1:14">
      <c r="A45" s="149" t="s">
        <v>4581</v>
      </c>
      <c r="B45" s="8"/>
      <c r="C45" s="8"/>
      <c r="D45" s="8"/>
      <c r="E45" s="8"/>
      <c r="F45" s="8" t="s">
        <v>2105</v>
      </c>
      <c r="G45" s="8">
        <v>3.52</v>
      </c>
      <c r="H45" s="8">
        <f t="shared" si="0"/>
        <v>-4.01</v>
      </c>
      <c r="I45" s="8"/>
      <c r="J45" s="8"/>
      <c r="K45" s="8"/>
      <c r="L45" s="8"/>
      <c r="M45" s="8"/>
      <c r="N45">
        <f t="shared" si="1"/>
        <v>0</v>
      </c>
    </row>
    <row r="46" spans="1:14">
      <c r="A46" s="149" t="s">
        <v>4582</v>
      </c>
      <c r="B46" s="8"/>
      <c r="C46" s="8"/>
      <c r="D46" s="8"/>
      <c r="E46" s="8"/>
      <c r="F46" s="8" t="s">
        <v>2105</v>
      </c>
      <c r="G46" s="8">
        <v>30.61</v>
      </c>
      <c r="H46" s="8">
        <f t="shared" si="0"/>
        <v>26.6</v>
      </c>
      <c r="I46" s="8"/>
      <c r="J46" s="8"/>
      <c r="K46" s="8"/>
      <c r="L46" s="8"/>
      <c r="M46" s="8"/>
      <c r="N46">
        <f t="shared" si="1"/>
        <v>0</v>
      </c>
    </row>
    <row r="47" spans="1:14">
      <c r="A47" s="149" t="s">
        <v>4583</v>
      </c>
      <c r="B47" s="8"/>
      <c r="C47" s="8"/>
      <c r="D47" s="8"/>
      <c r="E47" s="8"/>
      <c r="F47" s="8" t="s">
        <v>1250</v>
      </c>
      <c r="G47" s="8">
        <v>0.9</v>
      </c>
      <c r="H47" s="8">
        <f t="shared" si="0"/>
        <v>27.5</v>
      </c>
      <c r="I47" s="8"/>
      <c r="J47" s="8"/>
      <c r="K47" s="8"/>
      <c r="L47" s="8"/>
      <c r="M47" s="8"/>
      <c r="N47">
        <f t="shared" si="1"/>
        <v>0</v>
      </c>
    </row>
    <row r="48" spans="1:14">
      <c r="A48" s="8"/>
      <c r="B48" s="8"/>
      <c r="C48" s="8"/>
      <c r="D48" s="8"/>
      <c r="E48" s="8"/>
      <c r="F48" s="8"/>
      <c r="G48" s="8"/>
      <c r="H48" s="8">
        <f t="shared" si="0"/>
        <v>27.5</v>
      </c>
      <c r="I48" s="8"/>
      <c r="J48" s="8"/>
      <c r="K48" s="8"/>
      <c r="L48" s="8"/>
      <c r="M48" s="8"/>
      <c r="N48">
        <f t="shared" si="1"/>
        <v>0</v>
      </c>
    </row>
    <row r="49" spans="1:14">
      <c r="A49" s="149" t="s">
        <v>4584</v>
      </c>
      <c r="B49" s="8"/>
      <c r="C49" s="8"/>
      <c r="D49" s="8"/>
      <c r="E49" s="8"/>
      <c r="F49" s="8" t="s">
        <v>2105</v>
      </c>
      <c r="G49" s="8">
        <v>18.61</v>
      </c>
      <c r="H49" s="8">
        <f t="shared" si="0"/>
        <v>46.11</v>
      </c>
      <c r="I49" s="8"/>
      <c r="J49" s="8"/>
      <c r="K49" s="8"/>
      <c r="L49" s="8"/>
      <c r="M49" s="8"/>
      <c r="N49">
        <f t="shared" si="1"/>
        <v>0</v>
      </c>
    </row>
    <row r="50" spans="1:14">
      <c r="A50" s="149" t="s">
        <v>4585</v>
      </c>
      <c r="B50" s="8"/>
      <c r="C50" s="8"/>
      <c r="D50" s="8"/>
      <c r="E50" s="8"/>
      <c r="F50" s="8" t="s">
        <v>1179</v>
      </c>
      <c r="G50" s="8">
        <v>-1</v>
      </c>
      <c r="H50" s="8">
        <f t="shared" si="0"/>
        <v>45.11</v>
      </c>
      <c r="I50" s="8"/>
      <c r="J50" s="8"/>
      <c r="K50" s="8"/>
      <c r="L50" s="8"/>
      <c r="M50" s="8"/>
      <c r="N50">
        <f t="shared" si="1"/>
        <v>0</v>
      </c>
    </row>
    <row r="51" spans="1:14">
      <c r="A51" s="149" t="s">
        <v>4586</v>
      </c>
      <c r="B51" s="8"/>
      <c r="C51" s="8"/>
      <c r="D51" s="8"/>
      <c r="E51" s="8"/>
      <c r="F51" s="8" t="s">
        <v>1356</v>
      </c>
      <c r="G51" s="8">
        <v>-6</v>
      </c>
      <c r="H51" s="8">
        <f t="shared" si="0"/>
        <v>39.11</v>
      </c>
      <c r="I51" s="8"/>
      <c r="J51" s="8"/>
      <c r="K51" s="8"/>
      <c r="L51" s="8"/>
      <c r="M51" s="8"/>
      <c r="N51">
        <f t="shared" si="1"/>
        <v>0</v>
      </c>
    </row>
    <row r="52" spans="1:14">
      <c r="A52" s="149" t="s">
        <v>4587</v>
      </c>
      <c r="B52" s="8"/>
      <c r="C52" s="8"/>
      <c r="D52" s="8"/>
      <c r="E52" s="8"/>
      <c r="F52" s="8"/>
      <c r="G52" s="8"/>
      <c r="H52" s="8">
        <f t="shared" si="0"/>
        <v>39.11</v>
      </c>
      <c r="I52" s="8"/>
      <c r="J52" s="8"/>
      <c r="K52" s="8"/>
      <c r="L52" s="8"/>
      <c r="M52" s="8"/>
      <c r="N52">
        <f t="shared" si="1"/>
        <v>0</v>
      </c>
    </row>
    <row r="53" spans="1:14">
      <c r="A53" s="149" t="s">
        <v>4588</v>
      </c>
      <c r="B53" s="8"/>
      <c r="C53" s="8"/>
      <c r="D53" s="8"/>
      <c r="E53" s="8"/>
      <c r="F53" s="8"/>
      <c r="G53" s="8"/>
      <c r="H53" s="8">
        <f t="shared" si="0"/>
        <v>39.11</v>
      </c>
      <c r="I53" s="8"/>
      <c r="J53" s="8"/>
      <c r="K53" s="8"/>
      <c r="L53" s="8"/>
      <c r="M53" s="8"/>
      <c r="N53">
        <f t="shared" si="1"/>
        <v>0</v>
      </c>
    </row>
    <row r="54" spans="1:14">
      <c r="A54" s="149" t="s">
        <v>4589</v>
      </c>
      <c r="B54" s="8"/>
      <c r="C54" s="8"/>
      <c r="D54" s="8"/>
      <c r="E54" s="8"/>
      <c r="F54" s="8" t="s">
        <v>2105</v>
      </c>
      <c r="G54" s="8">
        <v>61.03</v>
      </c>
      <c r="H54" s="8">
        <f t="shared" si="0"/>
        <v>100.14</v>
      </c>
      <c r="I54" s="8"/>
      <c r="J54" s="8"/>
      <c r="K54" s="8"/>
      <c r="L54" s="8"/>
      <c r="M54" s="8"/>
      <c r="N54">
        <f t="shared" si="1"/>
        <v>0</v>
      </c>
    </row>
    <row r="55" spans="1:14">
      <c r="A55" s="149" t="s">
        <v>4590</v>
      </c>
      <c r="B55" s="8"/>
      <c r="C55" s="8"/>
      <c r="D55" s="8"/>
      <c r="E55" s="8"/>
      <c r="F55" s="8" t="s">
        <v>2105</v>
      </c>
      <c r="G55" s="8">
        <v>10.88</v>
      </c>
      <c r="H55" s="8">
        <f t="shared" si="0"/>
        <v>111.02</v>
      </c>
      <c r="I55" s="8"/>
      <c r="J55" s="8"/>
      <c r="K55" s="8"/>
      <c r="L55" s="8"/>
      <c r="M55" s="8"/>
      <c r="N55">
        <f t="shared" si="1"/>
        <v>0</v>
      </c>
    </row>
    <row r="56" spans="1:14">
      <c r="A56" s="8"/>
      <c r="B56" s="8"/>
      <c r="C56" s="8"/>
      <c r="D56" s="8"/>
      <c r="E56" s="8"/>
      <c r="F56" s="8"/>
      <c r="G56" s="8"/>
      <c r="H56" s="8">
        <f t="shared" si="0"/>
        <v>111.02</v>
      </c>
      <c r="I56" s="8"/>
      <c r="J56" s="8"/>
      <c r="K56" s="8"/>
      <c r="L56" s="8"/>
      <c r="M56" s="8"/>
      <c r="N56">
        <f t="shared" si="1"/>
        <v>0</v>
      </c>
    </row>
    <row r="57" spans="1:14">
      <c r="A57" s="149" t="s">
        <v>4591</v>
      </c>
      <c r="B57" s="8"/>
      <c r="C57" s="8"/>
      <c r="D57" s="8"/>
      <c r="E57" s="8"/>
      <c r="F57" s="8"/>
      <c r="G57" s="8"/>
      <c r="H57" s="8">
        <f t="shared" si="0"/>
        <v>111.02</v>
      </c>
      <c r="I57" s="8"/>
      <c r="J57" s="8"/>
      <c r="K57" s="8"/>
      <c r="L57" s="8"/>
      <c r="M57" s="8"/>
      <c r="N57">
        <f t="shared" si="1"/>
        <v>0</v>
      </c>
    </row>
    <row r="58" spans="1:14">
      <c r="A58" s="149" t="s">
        <v>4592</v>
      </c>
      <c r="B58" s="8"/>
      <c r="C58" s="8"/>
      <c r="D58" s="8"/>
      <c r="E58" s="8"/>
      <c r="F58" s="8" t="s">
        <v>2319</v>
      </c>
      <c r="G58" s="8">
        <v>-2.0499999999999998</v>
      </c>
      <c r="H58" s="8">
        <f t="shared" si="0"/>
        <v>108.97</v>
      </c>
      <c r="I58" s="8"/>
      <c r="J58" s="8"/>
      <c r="K58" s="8"/>
      <c r="L58" s="8"/>
      <c r="M58" s="8"/>
      <c r="N58">
        <f t="shared" si="1"/>
        <v>0</v>
      </c>
    </row>
    <row r="59" spans="1:14">
      <c r="A59" s="149" t="s">
        <v>4593</v>
      </c>
      <c r="B59" s="8"/>
      <c r="C59" s="8"/>
      <c r="D59" s="8"/>
      <c r="E59" s="8"/>
      <c r="F59" s="8" t="s">
        <v>1179</v>
      </c>
      <c r="G59" s="8">
        <v>-1</v>
      </c>
      <c r="H59" s="8">
        <f t="shared" si="0"/>
        <v>107.97</v>
      </c>
      <c r="I59" s="8"/>
      <c r="J59" s="8"/>
      <c r="K59" s="8"/>
      <c r="L59" s="8"/>
      <c r="M59" s="8"/>
      <c r="N59">
        <f t="shared" si="1"/>
        <v>0</v>
      </c>
    </row>
    <row r="60" spans="1:14">
      <c r="A60" s="149" t="s">
        <v>4594</v>
      </c>
      <c r="B60" s="8"/>
      <c r="C60" s="8"/>
      <c r="D60" s="8"/>
      <c r="E60" s="8"/>
      <c r="F60" s="8" t="s">
        <v>1179</v>
      </c>
      <c r="G60" s="8">
        <v>-2</v>
      </c>
      <c r="H60" s="8">
        <f t="shared" si="0"/>
        <v>105.97</v>
      </c>
      <c r="I60" s="8"/>
      <c r="J60" s="8"/>
      <c r="K60" s="8"/>
      <c r="L60" s="8"/>
      <c r="M60" s="8"/>
      <c r="N60">
        <f t="shared" si="1"/>
        <v>0</v>
      </c>
    </row>
    <row r="61" spans="1:14">
      <c r="A61" s="149" t="s">
        <v>4595</v>
      </c>
      <c r="B61" s="8"/>
      <c r="C61" s="8"/>
      <c r="D61" s="8"/>
      <c r="E61" s="8"/>
      <c r="F61" s="8" t="s">
        <v>2105</v>
      </c>
      <c r="G61" s="8">
        <v>16.89</v>
      </c>
      <c r="H61" s="8">
        <f t="shared" si="0"/>
        <v>122.86</v>
      </c>
      <c r="I61" s="8"/>
      <c r="J61" s="8"/>
      <c r="K61" s="8"/>
      <c r="L61" s="8"/>
      <c r="M61" s="8"/>
      <c r="N61">
        <f t="shared" si="1"/>
        <v>0</v>
      </c>
    </row>
    <row r="62" spans="1:14">
      <c r="A62" s="149" t="s">
        <v>4596</v>
      </c>
      <c r="B62" s="8"/>
      <c r="C62" s="8"/>
      <c r="D62" s="8"/>
      <c r="E62" s="8"/>
      <c r="F62" s="8" t="s">
        <v>1179</v>
      </c>
      <c r="G62" s="8">
        <v>-2</v>
      </c>
      <c r="H62" s="8">
        <f t="shared" si="0"/>
        <v>120.86</v>
      </c>
      <c r="I62" s="8"/>
      <c r="J62" s="8"/>
      <c r="K62" s="8"/>
      <c r="L62" s="8"/>
      <c r="M62" s="8"/>
      <c r="N62">
        <f t="shared" si="1"/>
        <v>0</v>
      </c>
    </row>
    <row r="63" spans="1:14">
      <c r="A63" s="149" t="s">
        <v>4597</v>
      </c>
      <c r="B63" s="8"/>
      <c r="C63" s="8"/>
      <c r="D63" s="8"/>
      <c r="E63" s="8"/>
      <c r="F63" s="8" t="s">
        <v>1179</v>
      </c>
      <c r="G63" s="8">
        <v>-2</v>
      </c>
      <c r="H63" s="8">
        <f t="shared" si="0"/>
        <v>118.86</v>
      </c>
      <c r="I63" s="8"/>
      <c r="J63" s="8"/>
      <c r="K63" s="8"/>
      <c r="L63" s="8"/>
      <c r="M63" s="8"/>
      <c r="N63">
        <f t="shared" si="1"/>
        <v>0</v>
      </c>
    </row>
    <row r="64" spans="1:14">
      <c r="A64" s="8"/>
      <c r="B64" s="8"/>
      <c r="C64" s="8"/>
      <c r="D64" s="8"/>
      <c r="E64" s="8"/>
      <c r="F64" s="8"/>
      <c r="G64" s="8"/>
      <c r="H64" s="8">
        <f t="shared" si="0"/>
        <v>118.86</v>
      </c>
      <c r="I64" s="8"/>
      <c r="J64" s="8"/>
      <c r="K64" s="8"/>
      <c r="L64" s="8"/>
      <c r="M64" s="8"/>
      <c r="N64">
        <f t="shared" si="1"/>
        <v>0</v>
      </c>
    </row>
    <row r="65" spans="1:14">
      <c r="A65" s="150" t="s">
        <v>4598</v>
      </c>
      <c r="B65" s="8"/>
      <c r="C65" s="8"/>
      <c r="D65" s="8"/>
      <c r="E65" s="8"/>
      <c r="F65" s="8" t="s">
        <v>1250</v>
      </c>
      <c r="G65" s="8">
        <v>-0.15</v>
      </c>
      <c r="H65" s="8">
        <f t="shared" si="0"/>
        <v>118.71</v>
      </c>
      <c r="I65" s="8"/>
      <c r="J65" s="8"/>
      <c r="K65" s="8"/>
      <c r="L65" s="8"/>
      <c r="M65" s="8"/>
      <c r="N65">
        <f t="shared" si="1"/>
        <v>0</v>
      </c>
    </row>
    <row r="66" spans="1:14">
      <c r="A66" s="150" t="s">
        <v>4599</v>
      </c>
      <c r="B66" s="8"/>
      <c r="C66" s="8"/>
      <c r="D66" s="8"/>
      <c r="E66" s="8"/>
      <c r="F66" s="8" t="s">
        <v>1195</v>
      </c>
      <c r="G66" s="8">
        <v>7.5</v>
      </c>
      <c r="H66" s="8">
        <f t="shared" ref="H66:H101" si="2">+H65+G66</f>
        <v>126.21</v>
      </c>
      <c r="I66" s="8"/>
      <c r="J66" s="8"/>
      <c r="K66" s="8"/>
      <c r="L66" s="8"/>
      <c r="M66" s="8"/>
      <c r="N66">
        <f t="shared" si="1"/>
        <v>0</v>
      </c>
    </row>
    <row r="67" spans="1:14">
      <c r="A67" s="150" t="s">
        <v>4600</v>
      </c>
      <c r="B67" s="8"/>
      <c r="C67" s="8"/>
      <c r="D67" s="8"/>
      <c r="E67" s="8"/>
      <c r="F67" s="8" t="s">
        <v>1195</v>
      </c>
      <c r="G67" s="8">
        <v>-0.95</v>
      </c>
      <c r="H67" s="8">
        <f t="shared" si="2"/>
        <v>125.25999999999999</v>
      </c>
      <c r="I67" s="8"/>
      <c r="J67" s="8"/>
      <c r="K67" s="8"/>
      <c r="L67" s="8"/>
      <c r="M67" s="8"/>
      <c r="N67">
        <f t="shared" si="1"/>
        <v>0</v>
      </c>
    </row>
    <row r="68" spans="1:14">
      <c r="A68" s="150" t="s">
        <v>4601</v>
      </c>
      <c r="B68" s="8"/>
      <c r="C68" s="8"/>
      <c r="D68" s="8"/>
      <c r="E68" s="8"/>
      <c r="F68" s="8" t="s">
        <v>1179</v>
      </c>
      <c r="G68" s="8">
        <v>-3</v>
      </c>
      <c r="H68" s="8">
        <f t="shared" si="2"/>
        <v>122.25999999999999</v>
      </c>
      <c r="I68" s="8"/>
      <c r="J68" s="8"/>
      <c r="K68" s="8"/>
      <c r="L68" s="8"/>
      <c r="M68" s="8"/>
      <c r="N68">
        <f t="shared" si="1"/>
        <v>0</v>
      </c>
    </row>
    <row r="69" spans="1:14">
      <c r="A69" s="150" t="s">
        <v>4588</v>
      </c>
      <c r="B69" s="8"/>
      <c r="C69" s="8"/>
      <c r="D69" s="8"/>
      <c r="E69" s="8"/>
      <c r="F69" s="8"/>
      <c r="G69" s="8"/>
      <c r="H69" s="8">
        <f t="shared" si="2"/>
        <v>122.25999999999999</v>
      </c>
      <c r="I69" s="8"/>
      <c r="J69" s="8"/>
      <c r="K69" s="8"/>
      <c r="L69" s="8"/>
      <c r="M69" s="8"/>
      <c r="N69">
        <f t="shared" si="1"/>
        <v>0</v>
      </c>
    </row>
    <row r="70" spans="1:14">
      <c r="A70" s="150" t="s">
        <v>4602</v>
      </c>
      <c r="B70" s="8"/>
      <c r="C70" s="8"/>
      <c r="D70" s="8"/>
      <c r="E70" s="8"/>
      <c r="F70" s="8" t="s">
        <v>1179</v>
      </c>
      <c r="G70" s="8">
        <v>-6</v>
      </c>
      <c r="H70" s="8">
        <f t="shared" si="2"/>
        <v>116.25999999999999</v>
      </c>
      <c r="I70" s="8"/>
      <c r="J70" s="8"/>
      <c r="K70" s="8"/>
      <c r="L70" s="8"/>
      <c r="M70" s="8"/>
      <c r="N70">
        <f t="shared" si="1"/>
        <v>0</v>
      </c>
    </row>
    <row r="71" spans="1:14">
      <c r="A71" s="150" t="s">
        <v>4603</v>
      </c>
      <c r="B71" s="8"/>
      <c r="C71" s="8"/>
      <c r="D71" s="8"/>
      <c r="E71" s="8"/>
      <c r="F71" s="8" t="s">
        <v>1211</v>
      </c>
      <c r="G71" s="8">
        <v>-1.3</v>
      </c>
      <c r="H71" s="8">
        <f t="shared" si="2"/>
        <v>114.96</v>
      </c>
      <c r="I71" s="8"/>
    </row>
    <row r="72" spans="1:14">
      <c r="A72" s="8"/>
      <c r="B72" s="8"/>
      <c r="C72" s="8"/>
      <c r="D72" s="8"/>
      <c r="E72" s="8"/>
      <c r="F72" s="8"/>
      <c r="G72" s="8"/>
      <c r="H72" s="8">
        <f t="shared" si="2"/>
        <v>114.96</v>
      </c>
      <c r="I72" s="8"/>
    </row>
    <row r="73" spans="1:14">
      <c r="A73" s="150" t="s">
        <v>4694</v>
      </c>
      <c r="B73" s="8" t="s">
        <v>3567</v>
      </c>
      <c r="C73" s="8"/>
      <c r="D73" s="8"/>
      <c r="E73" s="8"/>
      <c r="F73" s="8" t="s">
        <v>1179</v>
      </c>
      <c r="G73" s="8">
        <v>-1</v>
      </c>
      <c r="H73" s="8">
        <f t="shared" si="2"/>
        <v>113.96</v>
      </c>
      <c r="I73" s="8"/>
    </row>
    <row r="74" spans="1:14">
      <c r="A74" s="8"/>
      <c r="B74" s="8"/>
      <c r="C74" s="8"/>
      <c r="D74" s="8"/>
      <c r="E74" s="8"/>
      <c r="F74" s="8"/>
      <c r="G74" s="8"/>
      <c r="H74" s="8">
        <f t="shared" si="2"/>
        <v>113.96</v>
      </c>
      <c r="I74" s="8"/>
    </row>
    <row r="75" spans="1:14">
      <c r="A75" s="150" t="s">
        <v>3234</v>
      </c>
      <c r="B75" s="8" t="s">
        <v>4695</v>
      </c>
      <c r="C75" s="8"/>
      <c r="D75" s="8"/>
      <c r="E75" s="8"/>
      <c r="F75" s="8" t="s">
        <v>2105</v>
      </c>
      <c r="G75" s="8">
        <v>3</v>
      </c>
      <c r="H75" s="8">
        <f t="shared" si="2"/>
        <v>116.96</v>
      </c>
      <c r="I75" s="8"/>
    </row>
    <row r="76" spans="1:14">
      <c r="A76" s="8" t="s">
        <v>4696</v>
      </c>
      <c r="B76" s="8" t="s">
        <v>4697</v>
      </c>
      <c r="C76" s="8"/>
      <c r="D76" s="8"/>
      <c r="E76" s="8"/>
      <c r="F76" s="8" t="s">
        <v>2105</v>
      </c>
      <c r="G76" s="8">
        <v>4.88</v>
      </c>
      <c r="H76" s="8">
        <f t="shared" si="2"/>
        <v>121.83999999999999</v>
      </c>
      <c r="I76" s="8"/>
    </row>
    <row r="77" spans="1:14">
      <c r="A77" s="120" t="s">
        <v>4698</v>
      </c>
      <c r="B77" s="8" t="s">
        <v>4230</v>
      </c>
      <c r="C77" s="8"/>
      <c r="D77" s="8"/>
      <c r="E77" s="8"/>
      <c r="F77" s="8" t="s">
        <v>1179</v>
      </c>
      <c r="G77" s="8">
        <v>-1</v>
      </c>
      <c r="H77" s="8">
        <f t="shared" si="2"/>
        <v>120.83999999999999</v>
      </c>
      <c r="I77" s="8"/>
    </row>
    <row r="78" spans="1:14">
      <c r="A78" s="8"/>
      <c r="B78" s="8"/>
      <c r="C78" s="8"/>
      <c r="D78" s="8"/>
      <c r="E78" s="8"/>
      <c r="F78" s="8"/>
      <c r="G78" s="8"/>
      <c r="H78" s="8">
        <f t="shared" si="2"/>
        <v>120.83999999999999</v>
      </c>
      <c r="I78" s="8"/>
    </row>
    <row r="79" spans="1:14">
      <c r="A79" s="8" t="s">
        <v>3368</v>
      </c>
      <c r="B79" s="8" t="s">
        <v>4699</v>
      </c>
      <c r="C79" s="8"/>
      <c r="D79" s="8"/>
      <c r="E79" s="8"/>
      <c r="F79" s="8" t="s">
        <v>2105</v>
      </c>
      <c r="G79" s="8">
        <v>2.37</v>
      </c>
      <c r="H79" s="8">
        <f t="shared" si="2"/>
        <v>123.21</v>
      </c>
      <c r="I79" s="8"/>
    </row>
    <row r="80" spans="1:14">
      <c r="A80" s="8" t="s">
        <v>2074</v>
      </c>
      <c r="B80" s="8" t="s">
        <v>4700</v>
      </c>
      <c r="C80" s="8"/>
      <c r="D80" s="8"/>
      <c r="E80" s="8"/>
      <c r="F80" s="8" t="s">
        <v>1179</v>
      </c>
      <c r="G80" s="8">
        <v>-1</v>
      </c>
      <c r="H80" s="8">
        <f t="shared" si="2"/>
        <v>122.21</v>
      </c>
      <c r="I80" s="8"/>
    </row>
    <row r="81" spans="1:9">
      <c r="A81" s="8"/>
      <c r="B81" s="8"/>
      <c r="C81" s="8"/>
      <c r="D81" s="8"/>
      <c r="E81" s="8"/>
      <c r="F81" s="8"/>
      <c r="G81" s="8"/>
      <c r="H81" s="8">
        <f t="shared" si="2"/>
        <v>122.21</v>
      </c>
      <c r="I81" s="8"/>
    </row>
    <row r="82" spans="1:9">
      <c r="A82" s="8" t="s">
        <v>4481</v>
      </c>
      <c r="B82" s="8" t="s">
        <v>4701</v>
      </c>
      <c r="C82" s="8"/>
      <c r="D82" s="8"/>
      <c r="E82" s="8"/>
      <c r="F82" s="8" t="s">
        <v>1195</v>
      </c>
      <c r="G82" s="8">
        <v>-1</v>
      </c>
      <c r="H82" s="8">
        <f t="shared" si="2"/>
        <v>121.21</v>
      </c>
      <c r="I82" s="8"/>
    </row>
    <row r="83" spans="1:9">
      <c r="A83" s="8" t="s">
        <v>4702</v>
      </c>
      <c r="B83" s="8" t="s">
        <v>4703</v>
      </c>
      <c r="C83" s="8"/>
      <c r="D83" s="8"/>
      <c r="E83" s="8"/>
      <c r="F83" s="8" t="s">
        <v>1250</v>
      </c>
      <c r="G83" s="8">
        <v>-1</v>
      </c>
      <c r="H83" s="8">
        <f t="shared" si="2"/>
        <v>120.21</v>
      </c>
      <c r="I83" s="8"/>
    </row>
    <row r="84" spans="1:9">
      <c r="A84" s="8" t="s">
        <v>4704</v>
      </c>
      <c r="B84" s="8" t="s">
        <v>4705</v>
      </c>
      <c r="C84" s="8"/>
      <c r="D84" s="8"/>
      <c r="E84" s="8"/>
      <c r="F84" s="8" t="s">
        <v>1179</v>
      </c>
      <c r="G84" s="8">
        <v>-1</v>
      </c>
      <c r="H84" s="8">
        <f t="shared" si="2"/>
        <v>119.21</v>
      </c>
      <c r="I84" s="8"/>
    </row>
    <row r="85" spans="1:9">
      <c r="A85" s="8"/>
      <c r="B85" s="8"/>
      <c r="C85" s="8"/>
      <c r="D85" s="8"/>
      <c r="E85" s="8"/>
      <c r="F85" s="8"/>
      <c r="G85" s="8"/>
      <c r="H85" s="8">
        <f t="shared" si="2"/>
        <v>119.21</v>
      </c>
      <c r="I85" s="8"/>
    </row>
    <row r="86" spans="1:9">
      <c r="A86" s="158" t="s">
        <v>4706</v>
      </c>
      <c r="B86" s="8"/>
      <c r="C86" s="8"/>
      <c r="D86" s="8"/>
      <c r="E86" s="8"/>
      <c r="F86" s="8" t="s">
        <v>1211</v>
      </c>
      <c r="G86" s="8">
        <v>-1.1599999999999999</v>
      </c>
      <c r="H86" s="8">
        <f t="shared" si="2"/>
        <v>118.05</v>
      </c>
      <c r="I86" s="8"/>
    </row>
    <row r="87" spans="1:9">
      <c r="A87" s="8"/>
      <c r="B87" s="8"/>
      <c r="C87" s="8"/>
      <c r="D87" s="8"/>
      <c r="E87" s="8"/>
      <c r="F87" s="8"/>
      <c r="G87" s="8"/>
      <c r="H87" s="8">
        <f t="shared" si="2"/>
        <v>118.05</v>
      </c>
      <c r="I87" s="8"/>
    </row>
    <row r="88" spans="1:9">
      <c r="A88" s="8" t="s">
        <v>4707</v>
      </c>
      <c r="B88" s="8" t="s">
        <v>4708</v>
      </c>
      <c r="C88" s="8"/>
      <c r="D88" s="8"/>
      <c r="E88" s="8"/>
      <c r="F88" s="8" t="s">
        <v>2105</v>
      </c>
      <c r="G88" s="8">
        <v>2.79</v>
      </c>
      <c r="H88" s="8">
        <f t="shared" si="2"/>
        <v>120.84</v>
      </c>
      <c r="I88" s="8"/>
    </row>
    <row r="89" spans="1:9">
      <c r="A89" s="8" t="s">
        <v>1413</v>
      </c>
      <c r="B89" s="8" t="s">
        <v>4709</v>
      </c>
      <c r="C89" s="8"/>
      <c r="D89" s="8"/>
      <c r="E89" s="8"/>
      <c r="F89" s="8" t="s">
        <v>2105</v>
      </c>
      <c r="G89" s="8">
        <v>3.2</v>
      </c>
      <c r="H89" s="8">
        <f t="shared" si="2"/>
        <v>124.04</v>
      </c>
      <c r="I89" s="8"/>
    </row>
    <row r="90" spans="1:9">
      <c r="A90" s="8" t="s">
        <v>3223</v>
      </c>
      <c r="B90" s="8" t="s">
        <v>4710</v>
      </c>
      <c r="C90" s="8"/>
      <c r="D90" s="8"/>
      <c r="E90" s="8"/>
      <c r="F90" s="8" t="s">
        <v>1179</v>
      </c>
      <c r="G90" s="8">
        <v>-1</v>
      </c>
      <c r="H90" s="8">
        <f t="shared" si="2"/>
        <v>123.04</v>
      </c>
      <c r="I90" s="8"/>
    </row>
    <row r="91" spans="1:9">
      <c r="A91" s="8"/>
      <c r="B91" s="8"/>
      <c r="C91" s="8"/>
      <c r="D91" s="8"/>
      <c r="E91" s="8"/>
      <c r="F91" s="8"/>
      <c r="G91" s="8"/>
      <c r="H91" s="8">
        <f t="shared" si="2"/>
        <v>123.04</v>
      </c>
      <c r="I91" s="8"/>
    </row>
    <row r="92" spans="1:9">
      <c r="A92" s="8" t="s">
        <v>4711</v>
      </c>
      <c r="B92" s="8" t="s">
        <v>4712</v>
      </c>
      <c r="C92" s="8"/>
      <c r="D92" s="8"/>
      <c r="E92" s="8"/>
      <c r="F92" s="8" t="s">
        <v>2105</v>
      </c>
      <c r="G92" s="8">
        <v>2.59</v>
      </c>
      <c r="H92" s="8">
        <f t="shared" si="2"/>
        <v>125.63000000000001</v>
      </c>
      <c r="I92" s="8"/>
    </row>
    <row r="93" spans="1:9">
      <c r="A93" s="8" t="s">
        <v>1373</v>
      </c>
      <c r="B93" s="8" t="s">
        <v>4713</v>
      </c>
      <c r="C93" s="8"/>
      <c r="D93" s="8"/>
      <c r="E93" s="8"/>
      <c r="F93" s="8" t="s">
        <v>1250</v>
      </c>
      <c r="G93" s="8">
        <v>-1</v>
      </c>
      <c r="H93" s="8">
        <f t="shared" si="2"/>
        <v>124.63000000000001</v>
      </c>
      <c r="I93" s="8"/>
    </row>
    <row r="94" spans="1:9">
      <c r="A94" s="8" t="s">
        <v>3223</v>
      </c>
      <c r="B94" s="8" t="s">
        <v>4714</v>
      </c>
      <c r="C94" s="8"/>
      <c r="D94" s="8"/>
      <c r="E94" s="8"/>
      <c r="F94" s="8" t="s">
        <v>1179</v>
      </c>
      <c r="G94" s="8">
        <v>-1</v>
      </c>
      <c r="H94" s="8">
        <f t="shared" si="2"/>
        <v>123.63000000000001</v>
      </c>
      <c r="I94" s="8"/>
    </row>
    <row r="95" spans="1:9">
      <c r="A95" s="8"/>
      <c r="B95" s="8"/>
      <c r="C95" s="8"/>
      <c r="D95" s="8"/>
      <c r="E95" s="8"/>
      <c r="F95" s="8"/>
      <c r="G95" s="8"/>
      <c r="H95" s="8">
        <f t="shared" si="2"/>
        <v>123.63000000000001</v>
      </c>
      <c r="I95" s="8"/>
    </row>
    <row r="96" spans="1:9">
      <c r="A96" s="8" t="s">
        <v>2763</v>
      </c>
      <c r="B96" s="8" t="s">
        <v>4715</v>
      </c>
      <c r="C96" s="8"/>
      <c r="D96" s="8"/>
      <c r="E96" s="8"/>
      <c r="F96" s="8" t="s">
        <v>1179</v>
      </c>
      <c r="G96" s="8">
        <v>-1</v>
      </c>
      <c r="H96" s="8">
        <f t="shared" si="2"/>
        <v>122.63000000000001</v>
      </c>
      <c r="I96" s="8"/>
    </row>
    <row r="97" spans="1:9">
      <c r="A97" s="8" t="s">
        <v>3813</v>
      </c>
      <c r="B97" s="8" t="s">
        <v>4716</v>
      </c>
      <c r="C97" s="8"/>
      <c r="D97" s="8"/>
      <c r="E97" s="8"/>
      <c r="F97" s="8" t="s">
        <v>2105</v>
      </c>
      <c r="G97" s="8">
        <v>2.6</v>
      </c>
      <c r="H97" s="8">
        <f t="shared" si="2"/>
        <v>125.23</v>
      </c>
      <c r="I97" s="8"/>
    </row>
    <row r="98" spans="1:9">
      <c r="A98" s="8" t="s">
        <v>3168</v>
      </c>
      <c r="B98" s="8" t="s">
        <v>4416</v>
      </c>
      <c r="C98" s="8"/>
      <c r="D98" s="8"/>
      <c r="E98" s="8"/>
      <c r="F98" s="8" t="s">
        <v>2105</v>
      </c>
      <c r="G98" s="8">
        <v>4.47</v>
      </c>
      <c r="H98" s="8">
        <f t="shared" si="2"/>
        <v>129.70000000000002</v>
      </c>
      <c r="I98" s="8"/>
    </row>
    <row r="99" spans="1:9">
      <c r="A99" s="8"/>
      <c r="B99" s="8"/>
      <c r="C99" s="8"/>
      <c r="D99" s="8"/>
      <c r="E99" s="8"/>
      <c r="F99" s="8"/>
      <c r="G99" s="8"/>
      <c r="H99" s="8">
        <f t="shared" si="2"/>
        <v>129.70000000000002</v>
      </c>
      <c r="I99" s="8"/>
    </row>
    <row r="100" spans="1:9">
      <c r="A100" s="8" t="s">
        <v>4717</v>
      </c>
      <c r="B100" s="8" t="s">
        <v>4718</v>
      </c>
      <c r="C100" s="8"/>
      <c r="D100" s="8"/>
      <c r="E100" s="8"/>
      <c r="F100" s="8" t="s">
        <v>1179</v>
      </c>
      <c r="G100" s="8">
        <v>-1</v>
      </c>
      <c r="H100" s="8">
        <f t="shared" si="2"/>
        <v>128.70000000000002</v>
      </c>
      <c r="I100" s="8"/>
    </row>
    <row r="101" spans="1:9">
      <c r="A101" s="8" t="s">
        <v>4719</v>
      </c>
      <c r="B101" s="8" t="s">
        <v>4720</v>
      </c>
      <c r="C101" s="8"/>
      <c r="D101" s="8"/>
      <c r="E101" s="8"/>
      <c r="F101" s="8" t="s">
        <v>1179</v>
      </c>
      <c r="G101" s="8">
        <v>-1</v>
      </c>
      <c r="H101" s="8">
        <f t="shared" si="2"/>
        <v>127.70000000000002</v>
      </c>
      <c r="I101" s="8">
        <f>SUM(G2:G101)</f>
        <v>127.70000000000002</v>
      </c>
    </row>
    <row r="102" spans="1:9">
      <c r="F102">
        <f>COUNTIF(F1:F101,"w")</f>
        <v>17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1"/>
  <sheetViews>
    <sheetView topLeftCell="A64" workbookViewId="0">
      <selection activeCell="F91" sqref="F91"/>
    </sheetView>
  </sheetViews>
  <sheetFormatPr defaultRowHeight="15"/>
  <sheetData>
    <row r="2" spans="1:9">
      <c r="A2" s="8"/>
      <c r="B2" s="8"/>
      <c r="C2" s="8"/>
      <c r="D2" s="8"/>
      <c r="E2" s="8"/>
      <c r="F2" s="8"/>
      <c r="G2" s="8"/>
      <c r="H2" s="8">
        <f t="shared" ref="H2:H65" si="0">+H1+G2</f>
        <v>0</v>
      </c>
      <c r="I2" s="8"/>
    </row>
    <row r="3" spans="1:9" ht="19.5">
      <c r="A3" s="151" t="s">
        <v>4604</v>
      </c>
      <c r="B3" s="8"/>
      <c r="C3" s="8"/>
      <c r="D3" s="8"/>
      <c r="E3" s="8"/>
      <c r="F3" s="8" t="s">
        <v>1195</v>
      </c>
      <c r="G3" s="8">
        <v>0.41</v>
      </c>
      <c r="H3" s="8">
        <f t="shared" si="0"/>
        <v>0.41</v>
      </c>
      <c r="I3" s="8"/>
    </row>
    <row r="4" spans="1:9">
      <c r="A4" s="149" t="s">
        <v>4605</v>
      </c>
      <c r="B4" s="8"/>
      <c r="C4" s="8"/>
      <c r="D4" s="8"/>
      <c r="E4" s="8"/>
      <c r="F4" s="8" t="s">
        <v>2105</v>
      </c>
      <c r="G4" s="8">
        <v>9.99</v>
      </c>
      <c r="H4" s="8">
        <f t="shared" si="0"/>
        <v>10.4</v>
      </c>
      <c r="I4" s="8"/>
    </row>
    <row r="5" spans="1:9">
      <c r="A5" s="149" t="s">
        <v>4606</v>
      </c>
      <c r="B5" s="8"/>
      <c r="C5" s="8"/>
      <c r="D5" s="8"/>
      <c r="E5" s="8"/>
      <c r="F5" s="8" t="s">
        <v>2105</v>
      </c>
      <c r="G5" s="8">
        <v>36.61</v>
      </c>
      <c r="H5" s="8">
        <f t="shared" si="0"/>
        <v>47.01</v>
      </c>
      <c r="I5" s="8"/>
    </row>
    <row r="6" spans="1:9">
      <c r="A6" s="149" t="s">
        <v>4607</v>
      </c>
      <c r="B6" s="8"/>
      <c r="C6" s="8"/>
      <c r="D6" s="8"/>
      <c r="E6" s="8"/>
      <c r="F6" s="8" t="s">
        <v>1179</v>
      </c>
      <c r="G6" s="8">
        <v>-2</v>
      </c>
      <c r="H6" s="8">
        <f t="shared" si="0"/>
        <v>45.01</v>
      </c>
      <c r="I6" s="8"/>
    </row>
    <row r="7" spans="1:9">
      <c r="A7" s="8"/>
      <c r="B7" s="8"/>
      <c r="C7" s="8"/>
      <c r="D7" s="8"/>
      <c r="E7" s="8"/>
      <c r="F7" s="8"/>
      <c r="G7" s="8"/>
      <c r="H7" s="8">
        <f t="shared" si="0"/>
        <v>45.01</v>
      </c>
      <c r="I7" s="8"/>
    </row>
    <row r="8" spans="1:9">
      <c r="A8" s="8" t="s">
        <v>4193</v>
      </c>
      <c r="B8" s="8" t="s">
        <v>4608</v>
      </c>
      <c r="C8" s="8"/>
      <c r="D8" s="8"/>
      <c r="E8" s="8"/>
      <c r="F8" s="8" t="s">
        <v>1250</v>
      </c>
      <c r="G8" s="8">
        <v>-1</v>
      </c>
      <c r="H8" s="8">
        <f t="shared" si="0"/>
        <v>44.01</v>
      </c>
      <c r="I8" s="8"/>
    </row>
    <row r="9" spans="1:9">
      <c r="A9" s="8" t="s">
        <v>1831</v>
      </c>
      <c r="B9" s="8" t="s">
        <v>4528</v>
      </c>
      <c r="C9" s="8"/>
      <c r="D9" s="8"/>
      <c r="E9" s="8"/>
      <c r="F9" s="8" t="s">
        <v>1179</v>
      </c>
      <c r="G9" s="8">
        <v>-1</v>
      </c>
      <c r="H9" s="8">
        <f t="shared" si="0"/>
        <v>43.01</v>
      </c>
      <c r="I9" s="8"/>
    </row>
    <row r="10" spans="1:9">
      <c r="A10" s="8"/>
      <c r="B10" s="8"/>
      <c r="C10" s="8"/>
      <c r="D10" s="8"/>
      <c r="E10" s="8"/>
      <c r="F10" s="8"/>
      <c r="G10" s="8"/>
      <c r="H10" s="8">
        <f t="shared" si="0"/>
        <v>43.01</v>
      </c>
      <c r="I10" s="8"/>
    </row>
    <row r="11" spans="1:9">
      <c r="A11" s="8" t="s">
        <v>3010</v>
      </c>
      <c r="B11" s="8" t="s">
        <v>4609</v>
      </c>
      <c r="C11" s="8"/>
      <c r="D11" s="8"/>
      <c r="E11" s="8"/>
      <c r="F11" s="8" t="s">
        <v>1179</v>
      </c>
      <c r="G11" s="8">
        <v>-2</v>
      </c>
      <c r="H11" s="8">
        <f t="shared" si="0"/>
        <v>41.01</v>
      </c>
      <c r="I11" s="8"/>
    </row>
    <row r="12" spans="1:9">
      <c r="A12" s="8" t="s">
        <v>4610</v>
      </c>
      <c r="B12" s="8" t="s">
        <v>4611</v>
      </c>
      <c r="C12" s="8"/>
      <c r="D12" s="8"/>
      <c r="E12" s="8"/>
      <c r="F12" s="8" t="s">
        <v>1195</v>
      </c>
      <c r="G12" s="8">
        <v>2.67</v>
      </c>
      <c r="H12" s="8">
        <f t="shared" si="0"/>
        <v>43.68</v>
      </c>
      <c r="I12" s="8"/>
    </row>
    <row r="13" spans="1:9">
      <c r="A13" s="8" t="s">
        <v>4612</v>
      </c>
      <c r="B13" s="8" t="s">
        <v>2778</v>
      </c>
      <c r="C13" s="8"/>
      <c r="D13" s="8"/>
      <c r="E13" s="8"/>
      <c r="F13" s="8" t="s">
        <v>2105</v>
      </c>
      <c r="G13" s="8">
        <v>2.83</v>
      </c>
      <c r="H13" s="8">
        <f t="shared" si="0"/>
        <v>46.51</v>
      </c>
      <c r="I13" s="8"/>
    </row>
    <row r="14" spans="1:9">
      <c r="A14" s="8"/>
      <c r="B14" s="8"/>
      <c r="C14" s="8"/>
      <c r="D14" s="8"/>
      <c r="E14" s="8"/>
      <c r="F14" s="8"/>
      <c r="G14" s="8"/>
      <c r="H14" s="8">
        <f t="shared" si="0"/>
        <v>46.51</v>
      </c>
      <c r="I14" s="8"/>
    </row>
    <row r="15" spans="1:9">
      <c r="A15" s="8" t="s">
        <v>3205</v>
      </c>
      <c r="B15" s="8" t="s">
        <v>4613</v>
      </c>
      <c r="C15" s="8"/>
      <c r="D15" s="8"/>
      <c r="E15" s="8"/>
      <c r="F15" s="8" t="s">
        <v>1179</v>
      </c>
      <c r="G15" s="8"/>
      <c r="H15" s="8">
        <f t="shared" si="0"/>
        <v>46.51</v>
      </c>
      <c r="I15" s="8"/>
    </row>
    <row r="16" spans="1:9">
      <c r="A16" s="8" t="s">
        <v>1587</v>
      </c>
      <c r="B16" s="8" t="s">
        <v>4614</v>
      </c>
      <c r="C16" s="8"/>
      <c r="D16" s="8"/>
      <c r="E16" s="8"/>
      <c r="F16" s="8" t="s">
        <v>1250</v>
      </c>
      <c r="G16" s="8">
        <v>-1</v>
      </c>
      <c r="H16" s="8">
        <f t="shared" si="0"/>
        <v>45.51</v>
      </c>
      <c r="I16" s="8"/>
    </row>
    <row r="17" spans="1:9">
      <c r="A17" s="8"/>
      <c r="B17" s="8"/>
      <c r="C17" s="8"/>
      <c r="D17" s="8"/>
      <c r="E17" s="8"/>
      <c r="F17" s="8"/>
      <c r="G17" s="8"/>
      <c r="H17" s="8">
        <f t="shared" si="0"/>
        <v>45.51</v>
      </c>
      <c r="I17" s="8"/>
    </row>
    <row r="18" spans="1:9">
      <c r="A18" s="8" t="s">
        <v>1915</v>
      </c>
      <c r="B18" s="8" t="s">
        <v>4615</v>
      </c>
      <c r="C18" s="8"/>
      <c r="D18" s="8"/>
      <c r="E18" s="8"/>
      <c r="F18" s="8" t="s">
        <v>1184</v>
      </c>
      <c r="G18" s="8">
        <v>0.11</v>
      </c>
      <c r="H18" s="8">
        <f t="shared" si="0"/>
        <v>45.62</v>
      </c>
      <c r="I18" s="8"/>
    </row>
    <row r="19" spans="1:9">
      <c r="A19" s="8" t="s">
        <v>1907</v>
      </c>
      <c r="B19" s="8" t="s">
        <v>4616</v>
      </c>
      <c r="C19" s="8"/>
      <c r="D19" s="8"/>
      <c r="E19" s="8"/>
      <c r="F19" s="8"/>
      <c r="G19" s="8">
        <v>-2</v>
      </c>
      <c r="H19" s="8">
        <f t="shared" si="0"/>
        <v>43.62</v>
      </c>
      <c r="I19" s="8"/>
    </row>
    <row r="20" spans="1:9">
      <c r="A20" s="8"/>
      <c r="B20" s="8"/>
      <c r="C20" s="8"/>
      <c r="D20" s="8"/>
      <c r="E20" s="8"/>
      <c r="F20" s="8"/>
      <c r="G20" s="8"/>
      <c r="H20" s="8">
        <f t="shared" si="0"/>
        <v>43.62</v>
      </c>
      <c r="I20" s="8"/>
    </row>
    <row r="21" spans="1:9">
      <c r="A21" s="8" t="s">
        <v>1909</v>
      </c>
      <c r="B21" s="8" t="s">
        <v>4617</v>
      </c>
      <c r="C21" s="8"/>
      <c r="D21" s="8"/>
      <c r="E21" s="8"/>
      <c r="F21" s="8" t="s">
        <v>2319</v>
      </c>
      <c r="G21" s="8">
        <v>-1.72</v>
      </c>
      <c r="H21" s="8">
        <f t="shared" si="0"/>
        <v>41.9</v>
      </c>
      <c r="I21" s="8"/>
    </row>
    <row r="22" spans="1:9">
      <c r="A22" s="8" t="s">
        <v>4618</v>
      </c>
      <c r="B22" s="8" t="s">
        <v>4619</v>
      </c>
      <c r="C22" s="8"/>
      <c r="D22" s="8"/>
      <c r="E22" s="8"/>
      <c r="F22" s="8"/>
      <c r="G22" s="8">
        <v>-3</v>
      </c>
      <c r="H22" s="8">
        <f t="shared" si="0"/>
        <v>38.9</v>
      </c>
      <c r="I22" s="8"/>
    </row>
    <row r="23" spans="1:9">
      <c r="A23" s="8" t="s">
        <v>1905</v>
      </c>
      <c r="B23" s="8" t="s">
        <v>4620</v>
      </c>
      <c r="C23" s="8"/>
      <c r="D23" s="8"/>
      <c r="E23" s="8"/>
      <c r="F23" s="8"/>
      <c r="G23" s="8">
        <v>-6</v>
      </c>
      <c r="H23" s="8">
        <f t="shared" si="0"/>
        <v>32.9</v>
      </c>
      <c r="I23" s="8"/>
    </row>
    <row r="24" spans="1:9">
      <c r="A24" s="8" t="s">
        <v>4621</v>
      </c>
      <c r="B24" s="8" t="s">
        <v>4622</v>
      </c>
      <c r="C24" s="8"/>
      <c r="D24" s="8"/>
      <c r="E24" s="8"/>
      <c r="F24" s="8"/>
      <c r="G24" s="8">
        <v>-2</v>
      </c>
      <c r="H24" s="8">
        <f t="shared" si="0"/>
        <v>30.9</v>
      </c>
      <c r="I24" s="8"/>
    </row>
    <row r="25" spans="1:9">
      <c r="A25" s="8" t="s">
        <v>1907</v>
      </c>
      <c r="B25" s="8" t="s">
        <v>4623</v>
      </c>
      <c r="C25" s="8"/>
      <c r="D25" s="8"/>
      <c r="E25" s="8"/>
      <c r="F25" s="8"/>
      <c r="G25" s="8">
        <v>-1</v>
      </c>
      <c r="H25" s="8">
        <f t="shared" si="0"/>
        <v>29.9</v>
      </c>
      <c r="I25" s="8"/>
    </row>
    <row r="26" spans="1:9">
      <c r="A26" s="8"/>
      <c r="B26" s="8"/>
      <c r="C26" s="8"/>
      <c r="D26" s="8"/>
      <c r="E26" s="8"/>
      <c r="F26" s="8"/>
      <c r="G26" s="8"/>
      <c r="H26" s="8">
        <f t="shared" si="0"/>
        <v>29.9</v>
      </c>
      <c r="I26" s="8"/>
    </row>
    <row r="27" spans="1:9">
      <c r="A27" s="129" t="s">
        <v>4624</v>
      </c>
      <c r="B27" s="8"/>
      <c r="C27" s="8"/>
      <c r="D27" s="8"/>
      <c r="E27" s="8"/>
      <c r="F27" s="8" t="s">
        <v>1356</v>
      </c>
      <c r="G27" s="8">
        <v>2.38</v>
      </c>
      <c r="H27" s="8">
        <f t="shared" si="0"/>
        <v>32.28</v>
      </c>
      <c r="I27" s="8"/>
    </row>
    <row r="28" spans="1:9">
      <c r="A28" s="129" t="s">
        <v>4625</v>
      </c>
      <c r="B28" s="8"/>
      <c r="C28" s="8"/>
      <c r="D28" s="8"/>
      <c r="E28" s="8"/>
      <c r="F28" s="8" t="s">
        <v>2105</v>
      </c>
      <c r="G28" s="8">
        <v>2.62</v>
      </c>
      <c r="H28" s="8">
        <f t="shared" si="0"/>
        <v>34.9</v>
      </c>
      <c r="I28" s="8"/>
    </row>
    <row r="29" spans="1:9">
      <c r="A29" s="129" t="s">
        <v>4626</v>
      </c>
      <c r="B29" s="8"/>
      <c r="C29" s="8"/>
      <c r="D29" s="8"/>
      <c r="E29" s="8"/>
      <c r="F29" s="8" t="s">
        <v>1195</v>
      </c>
      <c r="G29" s="8">
        <v>0.43</v>
      </c>
      <c r="H29" s="8">
        <f t="shared" si="0"/>
        <v>35.33</v>
      </c>
      <c r="I29" s="8"/>
    </row>
    <row r="30" spans="1:9">
      <c r="A30" s="129" t="s">
        <v>4627</v>
      </c>
      <c r="B30" s="8"/>
      <c r="C30" s="8"/>
      <c r="D30" s="8"/>
      <c r="E30" s="8"/>
      <c r="F30" s="8" t="s">
        <v>1195</v>
      </c>
      <c r="G30" s="8">
        <v>0.08</v>
      </c>
      <c r="H30" s="8">
        <f t="shared" si="0"/>
        <v>35.409999999999997</v>
      </c>
      <c r="I30" s="8"/>
    </row>
    <row r="31" spans="1:9">
      <c r="A31" s="129" t="s">
        <v>4628</v>
      </c>
      <c r="B31" s="8"/>
      <c r="C31" s="8"/>
      <c r="D31" s="8"/>
      <c r="E31" s="8"/>
      <c r="F31" s="8"/>
      <c r="G31" s="8">
        <v>-4</v>
      </c>
      <c r="H31" s="8">
        <f t="shared" si="0"/>
        <v>31.409999999999997</v>
      </c>
      <c r="I31" s="8"/>
    </row>
    <row r="32" spans="1:9">
      <c r="A32" s="8"/>
      <c r="B32" s="8"/>
      <c r="C32" s="8"/>
      <c r="D32" s="8"/>
      <c r="E32" s="8"/>
      <c r="F32" s="8"/>
      <c r="G32" s="8"/>
      <c r="H32" s="8">
        <f t="shared" si="0"/>
        <v>31.409999999999997</v>
      </c>
      <c r="I32" s="8"/>
    </row>
    <row r="33" spans="1:9">
      <c r="A33" s="8" t="s">
        <v>4629</v>
      </c>
      <c r="B33" s="8" t="s">
        <v>4630</v>
      </c>
      <c r="C33" s="8"/>
      <c r="D33" s="8"/>
      <c r="E33" s="8"/>
      <c r="F33" s="8"/>
      <c r="G33" s="8">
        <v>-1</v>
      </c>
      <c r="H33" s="8">
        <f t="shared" si="0"/>
        <v>30.409999999999997</v>
      </c>
      <c r="I33" s="8"/>
    </row>
    <row r="34" spans="1:9">
      <c r="A34" s="8"/>
      <c r="B34" s="8"/>
      <c r="C34" s="8"/>
      <c r="D34" s="8"/>
      <c r="E34" s="8"/>
      <c r="F34" s="8"/>
      <c r="G34" s="8"/>
      <c r="H34" s="8">
        <f t="shared" si="0"/>
        <v>30.409999999999997</v>
      </c>
      <c r="I34" s="8"/>
    </row>
    <row r="35" spans="1:9">
      <c r="A35" s="8" t="s">
        <v>3376</v>
      </c>
      <c r="B35" s="8" t="s">
        <v>4631</v>
      </c>
      <c r="C35" s="8"/>
      <c r="D35" s="8"/>
      <c r="E35" s="8"/>
      <c r="F35" s="8" t="s">
        <v>1250</v>
      </c>
      <c r="G35" s="8">
        <v>-1</v>
      </c>
      <c r="H35" s="8">
        <f t="shared" si="0"/>
        <v>29.409999999999997</v>
      </c>
      <c r="I35" s="8"/>
    </row>
    <row r="36" spans="1:9">
      <c r="A36" s="8"/>
      <c r="B36" s="8"/>
      <c r="C36" s="8"/>
      <c r="D36" s="8"/>
      <c r="E36" s="8"/>
      <c r="F36" s="8"/>
      <c r="G36" s="8"/>
      <c r="H36" s="8">
        <f t="shared" si="0"/>
        <v>29.409999999999997</v>
      </c>
      <c r="I36" s="8"/>
    </row>
    <row r="37" spans="1:9">
      <c r="A37" s="8" t="s">
        <v>4632</v>
      </c>
      <c r="B37" s="8" t="s">
        <v>4633</v>
      </c>
      <c r="C37" s="8"/>
      <c r="D37" s="8"/>
      <c r="E37" s="8"/>
      <c r="F37" s="8" t="s">
        <v>1179</v>
      </c>
      <c r="G37" s="8">
        <v>-2</v>
      </c>
      <c r="H37" s="8">
        <f t="shared" si="0"/>
        <v>27.409999999999997</v>
      </c>
      <c r="I37" s="8"/>
    </row>
    <row r="38" spans="1:9">
      <c r="A38" s="8" t="s">
        <v>2478</v>
      </c>
      <c r="B38" s="8" t="s">
        <v>4634</v>
      </c>
      <c r="C38" s="8"/>
      <c r="D38" s="8"/>
      <c r="E38" s="8"/>
      <c r="F38" s="8" t="s">
        <v>2105</v>
      </c>
      <c r="G38" s="8">
        <v>11.68</v>
      </c>
      <c r="H38" s="8">
        <f t="shared" si="0"/>
        <v>39.089999999999996</v>
      </c>
      <c r="I38" s="8"/>
    </row>
    <row r="39" spans="1:9">
      <c r="A39" s="8" t="s">
        <v>3205</v>
      </c>
      <c r="B39" s="8" t="s">
        <v>4635</v>
      </c>
      <c r="C39" s="8"/>
      <c r="D39" s="8"/>
      <c r="E39" s="8"/>
      <c r="F39" s="8" t="s">
        <v>1179</v>
      </c>
      <c r="G39" s="8">
        <v>-2</v>
      </c>
      <c r="H39" s="8">
        <f t="shared" si="0"/>
        <v>37.089999999999996</v>
      </c>
      <c r="I39" s="8"/>
    </row>
    <row r="40" spans="1:9">
      <c r="A40" s="8" t="s">
        <v>3209</v>
      </c>
      <c r="B40" s="8" t="s">
        <v>4636</v>
      </c>
      <c r="C40" s="8"/>
      <c r="D40" s="8"/>
      <c r="E40" s="8"/>
      <c r="F40" s="8" t="s">
        <v>1250</v>
      </c>
      <c r="G40" s="8">
        <v>1.1200000000000001</v>
      </c>
      <c r="H40" s="8">
        <f t="shared" si="0"/>
        <v>38.209999999999994</v>
      </c>
      <c r="I40" s="8"/>
    </row>
    <row r="41" spans="1:9">
      <c r="A41" s="8"/>
      <c r="B41" s="8"/>
      <c r="C41" s="8"/>
      <c r="D41" s="8"/>
      <c r="E41" s="8"/>
      <c r="F41" s="8"/>
      <c r="G41" s="8"/>
      <c r="H41" s="8">
        <f t="shared" si="0"/>
        <v>38.209999999999994</v>
      </c>
      <c r="I41" s="8"/>
    </row>
    <row r="42" spans="1:9">
      <c r="A42" s="8" t="s">
        <v>4637</v>
      </c>
      <c r="B42" s="8" t="s">
        <v>4638</v>
      </c>
      <c r="C42" s="8"/>
      <c r="D42" s="8"/>
      <c r="E42" s="8"/>
      <c r="F42" s="8" t="s">
        <v>1179</v>
      </c>
      <c r="G42" s="8">
        <v>-1</v>
      </c>
      <c r="H42" s="8">
        <f t="shared" si="0"/>
        <v>37.209999999999994</v>
      </c>
      <c r="I42" s="8"/>
    </row>
    <row r="43" spans="1:9">
      <c r="A43" s="8"/>
      <c r="B43" s="8"/>
      <c r="C43" s="8"/>
      <c r="D43" s="8"/>
      <c r="E43" s="8"/>
      <c r="F43" s="8"/>
      <c r="G43" s="8"/>
      <c r="H43" s="8">
        <f t="shared" si="0"/>
        <v>37.209999999999994</v>
      </c>
      <c r="I43" s="8"/>
    </row>
    <row r="44" spans="1:9">
      <c r="A44" s="8" t="s">
        <v>4444</v>
      </c>
      <c r="B44" s="8" t="s">
        <v>4639</v>
      </c>
      <c r="C44" s="8"/>
      <c r="D44" s="8"/>
      <c r="E44" s="8"/>
      <c r="F44" s="8" t="s">
        <v>1179</v>
      </c>
      <c r="G44" s="8">
        <v>-1</v>
      </c>
      <c r="H44" s="8">
        <f t="shared" si="0"/>
        <v>36.209999999999994</v>
      </c>
      <c r="I44" s="8"/>
    </row>
    <row r="45" spans="1:9">
      <c r="A45" s="8"/>
      <c r="B45" s="8"/>
      <c r="C45" s="8"/>
      <c r="D45" s="8"/>
      <c r="E45" s="8"/>
      <c r="F45" s="8"/>
      <c r="G45" s="8"/>
      <c r="H45" s="8">
        <f t="shared" si="0"/>
        <v>36.209999999999994</v>
      </c>
      <c r="I45" s="8"/>
    </row>
    <row r="46" spans="1:9" ht="30">
      <c r="A46" s="152">
        <v>3.4</v>
      </c>
      <c r="B46" s="152" t="s">
        <v>237</v>
      </c>
      <c r="C46" s="152">
        <v>5</v>
      </c>
      <c r="D46" s="153" t="s">
        <v>4640</v>
      </c>
      <c r="E46" s="154">
        <v>42771</v>
      </c>
      <c r="F46" s="8" t="s">
        <v>2105</v>
      </c>
      <c r="G46" s="8">
        <v>2.42</v>
      </c>
      <c r="H46" s="8">
        <f t="shared" si="0"/>
        <v>38.629999999999995</v>
      </c>
      <c r="I46" s="8"/>
    </row>
    <row r="47" spans="1:9" ht="30">
      <c r="A47" s="152">
        <v>4.1500000000000004</v>
      </c>
      <c r="B47" s="152" t="s">
        <v>237</v>
      </c>
      <c r="C47" s="152">
        <v>3</v>
      </c>
      <c r="D47" s="152" t="s">
        <v>4641</v>
      </c>
      <c r="E47" s="154">
        <v>42743</v>
      </c>
      <c r="F47" s="8" t="s">
        <v>1179</v>
      </c>
      <c r="G47" s="8">
        <v>-1</v>
      </c>
      <c r="H47" s="8">
        <f t="shared" si="0"/>
        <v>37.629999999999995</v>
      </c>
      <c r="I47" s="8"/>
    </row>
    <row r="48" spans="1:9" ht="30">
      <c r="A48" s="152">
        <v>4.5</v>
      </c>
      <c r="B48" s="152" t="s">
        <v>237</v>
      </c>
      <c r="C48" s="152">
        <v>3</v>
      </c>
      <c r="D48" s="153" t="s">
        <v>3146</v>
      </c>
      <c r="E48" s="154">
        <v>42773</v>
      </c>
      <c r="F48" s="8" t="s">
        <v>1179</v>
      </c>
      <c r="G48" s="8">
        <v>-1</v>
      </c>
      <c r="H48" s="8">
        <f t="shared" si="0"/>
        <v>36.629999999999995</v>
      </c>
      <c r="I48" s="8"/>
    </row>
    <row r="49" spans="1:9" ht="30">
      <c r="A49" s="152">
        <v>5.25</v>
      </c>
      <c r="B49" s="152" t="s">
        <v>237</v>
      </c>
      <c r="C49" s="152">
        <v>4</v>
      </c>
      <c r="D49" s="152" t="s">
        <v>4642</v>
      </c>
      <c r="E49" s="154">
        <v>42742</v>
      </c>
      <c r="F49" s="2" t="s">
        <v>1179</v>
      </c>
      <c r="G49" s="8">
        <v>-1</v>
      </c>
      <c r="H49" s="8">
        <f t="shared" si="0"/>
        <v>35.629999999999995</v>
      </c>
      <c r="I49" s="8"/>
    </row>
    <row r="50" spans="1:9" ht="30">
      <c r="A50" s="152">
        <v>5.55</v>
      </c>
      <c r="B50" s="152" t="s">
        <v>237</v>
      </c>
      <c r="C50" s="152">
        <v>7</v>
      </c>
      <c r="D50" s="152" t="s">
        <v>4643</v>
      </c>
      <c r="E50" s="154">
        <v>42741</v>
      </c>
      <c r="F50" s="8" t="s">
        <v>1179</v>
      </c>
      <c r="G50" s="8">
        <v>-1</v>
      </c>
      <c r="H50" s="8">
        <f t="shared" si="0"/>
        <v>34.629999999999995</v>
      </c>
      <c r="I50" s="8"/>
    </row>
    <row r="51" spans="1:9" ht="45">
      <c r="A51" s="152">
        <v>5.4</v>
      </c>
      <c r="B51" s="152" t="s">
        <v>262</v>
      </c>
      <c r="C51" s="152">
        <v>9</v>
      </c>
      <c r="D51" s="153" t="s">
        <v>4644</v>
      </c>
      <c r="E51" s="154">
        <v>42739</v>
      </c>
      <c r="F51" s="8" t="s">
        <v>1179</v>
      </c>
      <c r="G51" s="8">
        <v>-1</v>
      </c>
      <c r="H51" s="8">
        <f t="shared" si="0"/>
        <v>33.629999999999995</v>
      </c>
      <c r="I51" s="8"/>
    </row>
    <row r="52" spans="1:9">
      <c r="A52" s="155"/>
      <c r="F52" s="8"/>
      <c r="G52" s="8"/>
      <c r="H52" s="8">
        <f t="shared" si="0"/>
        <v>33.629999999999995</v>
      </c>
      <c r="I52" s="8"/>
    </row>
    <row r="53" spans="1:9">
      <c r="A53" s="8" t="s">
        <v>4645</v>
      </c>
      <c r="B53" s="156" t="s">
        <v>4646</v>
      </c>
      <c r="C53" s="8"/>
      <c r="D53" s="8"/>
      <c r="E53" s="8"/>
      <c r="F53" s="2" t="s">
        <v>1179</v>
      </c>
      <c r="G53" s="8">
        <v>-4</v>
      </c>
      <c r="H53" s="8">
        <f t="shared" si="0"/>
        <v>29.629999999999995</v>
      </c>
      <c r="I53" s="8"/>
    </row>
    <row r="54" spans="1:9" ht="30">
      <c r="A54" s="8" t="s">
        <v>4647</v>
      </c>
      <c r="B54" s="157" t="s">
        <v>4648</v>
      </c>
      <c r="C54" s="8"/>
      <c r="D54" s="8"/>
      <c r="E54" s="8"/>
      <c r="F54" s="2" t="s">
        <v>1179</v>
      </c>
      <c r="G54" s="8">
        <v>-2</v>
      </c>
      <c r="H54" s="8">
        <f t="shared" si="0"/>
        <v>27.629999999999995</v>
      </c>
      <c r="I54" s="8"/>
    </row>
    <row r="55" spans="1:9">
      <c r="A55" s="8" t="s">
        <v>4649</v>
      </c>
      <c r="B55" s="157" t="s">
        <v>4650</v>
      </c>
      <c r="C55" s="8"/>
      <c r="D55" s="8"/>
      <c r="E55" s="8"/>
      <c r="F55" s="8" t="s">
        <v>2105</v>
      </c>
      <c r="G55" s="8">
        <v>3.78</v>
      </c>
      <c r="H55" s="8">
        <f t="shared" si="0"/>
        <v>31.409999999999997</v>
      </c>
      <c r="I55" s="8"/>
    </row>
    <row r="56" spans="1:9">
      <c r="A56" s="2" t="s">
        <v>4651</v>
      </c>
      <c r="B56" s="156" t="s">
        <v>4652</v>
      </c>
      <c r="C56" s="8"/>
      <c r="D56" s="8"/>
      <c r="E56" s="8"/>
      <c r="F56" s="8" t="s">
        <v>2105</v>
      </c>
      <c r="G56" s="8">
        <v>9</v>
      </c>
      <c r="H56" s="8">
        <f t="shared" si="0"/>
        <v>40.409999999999997</v>
      </c>
      <c r="I56" s="8"/>
    </row>
    <row r="57" spans="1:9">
      <c r="A57" s="8"/>
      <c r="B57" s="8"/>
      <c r="C57" s="8"/>
      <c r="D57" s="8"/>
      <c r="E57" s="8"/>
      <c r="F57" s="8"/>
      <c r="G57" s="8"/>
      <c r="H57" s="8">
        <f t="shared" si="0"/>
        <v>40.409999999999997</v>
      </c>
      <c r="I57" s="8"/>
    </row>
    <row r="58" spans="1:9">
      <c r="A58" s="8" t="s">
        <v>4653</v>
      </c>
      <c r="B58" s="8" t="s">
        <v>4654</v>
      </c>
      <c r="C58" s="8"/>
      <c r="D58" s="8"/>
      <c r="E58" s="8"/>
      <c r="F58" s="8" t="s">
        <v>1250</v>
      </c>
      <c r="G58" s="8">
        <v>0.43</v>
      </c>
      <c r="H58" s="8">
        <f t="shared" si="0"/>
        <v>40.839999999999996</v>
      </c>
      <c r="I58" s="8"/>
    </row>
    <row r="59" spans="1:9">
      <c r="A59" s="8" t="s">
        <v>4655</v>
      </c>
      <c r="B59" s="8" t="s">
        <v>3661</v>
      </c>
      <c r="C59" s="8"/>
      <c r="D59" s="8"/>
      <c r="E59" s="8"/>
      <c r="F59" s="8" t="s">
        <v>1179</v>
      </c>
      <c r="G59" s="8">
        <v>-1</v>
      </c>
      <c r="H59" s="8">
        <f t="shared" si="0"/>
        <v>39.839999999999996</v>
      </c>
      <c r="I59" s="8"/>
    </row>
    <row r="60" spans="1:9">
      <c r="A60" s="8" t="s">
        <v>4656</v>
      </c>
      <c r="B60" s="8" t="s">
        <v>4657</v>
      </c>
      <c r="C60" s="8"/>
      <c r="D60" s="8"/>
      <c r="E60" s="8"/>
      <c r="F60" s="8" t="s">
        <v>2105</v>
      </c>
      <c r="G60" s="8">
        <v>17.809999999999999</v>
      </c>
      <c r="H60" s="8">
        <f t="shared" si="0"/>
        <v>57.649999999999991</v>
      </c>
      <c r="I60" s="8"/>
    </row>
    <row r="61" spans="1:9">
      <c r="A61" s="8" t="s">
        <v>4658</v>
      </c>
      <c r="B61" s="8" t="s">
        <v>4659</v>
      </c>
      <c r="C61" s="8"/>
      <c r="D61" s="8"/>
      <c r="E61" s="8"/>
      <c r="F61" s="8" t="s">
        <v>1179</v>
      </c>
      <c r="G61" s="8">
        <v>-1</v>
      </c>
      <c r="H61" s="8">
        <f t="shared" si="0"/>
        <v>56.649999999999991</v>
      </c>
      <c r="I61" s="8"/>
    </row>
    <row r="62" spans="1:9">
      <c r="A62" s="8"/>
      <c r="B62" s="8"/>
      <c r="C62" s="8"/>
      <c r="D62" s="8"/>
      <c r="E62" s="8"/>
      <c r="F62" s="8"/>
      <c r="G62" s="8"/>
      <c r="H62" s="8">
        <f t="shared" si="0"/>
        <v>56.649999999999991</v>
      </c>
      <c r="I62" s="8"/>
    </row>
    <row r="63" spans="1:9">
      <c r="A63" s="8" t="s">
        <v>4655</v>
      </c>
      <c r="B63" s="8" t="s">
        <v>4660</v>
      </c>
      <c r="C63" s="8"/>
      <c r="D63" s="8"/>
      <c r="E63" s="8"/>
      <c r="F63" s="8" t="s">
        <v>2105</v>
      </c>
      <c r="G63" s="8">
        <v>0.28999999999999998</v>
      </c>
      <c r="H63" s="8">
        <f t="shared" si="0"/>
        <v>56.939999999999991</v>
      </c>
      <c r="I63" s="8"/>
    </row>
    <row r="64" spans="1:9">
      <c r="A64" s="8" t="s">
        <v>4656</v>
      </c>
      <c r="B64" s="8" t="s">
        <v>4661</v>
      </c>
      <c r="C64" s="8"/>
      <c r="D64" s="8"/>
      <c r="E64" s="8"/>
      <c r="F64" s="8" t="s">
        <v>1195</v>
      </c>
      <c r="G64" s="8">
        <v>-2</v>
      </c>
      <c r="H64" s="8">
        <f t="shared" si="0"/>
        <v>54.939999999999991</v>
      </c>
      <c r="I64" s="8"/>
    </row>
    <row r="65" spans="1:9">
      <c r="A65" s="8"/>
      <c r="B65" s="8"/>
      <c r="C65" s="8"/>
      <c r="D65" s="8"/>
      <c r="E65" s="8"/>
      <c r="F65" s="8"/>
      <c r="G65" s="8"/>
      <c r="H65" s="8">
        <f t="shared" si="0"/>
        <v>54.939999999999991</v>
      </c>
      <c r="I65" s="8"/>
    </row>
    <row r="66" spans="1:9">
      <c r="A66" s="8" t="s">
        <v>4662</v>
      </c>
      <c r="B66" s="8" t="s">
        <v>4663</v>
      </c>
      <c r="C66" s="8"/>
      <c r="D66" s="8"/>
      <c r="E66" s="8"/>
      <c r="F66" s="8" t="s">
        <v>1195</v>
      </c>
      <c r="G66" s="8">
        <v>-1</v>
      </c>
      <c r="H66" s="8">
        <f t="shared" ref="H66:H90" si="1">+H65+G66</f>
        <v>53.939999999999991</v>
      </c>
      <c r="I66" s="8"/>
    </row>
    <row r="67" spans="1:9">
      <c r="A67" s="8" t="s">
        <v>4664</v>
      </c>
      <c r="B67" s="8" t="s">
        <v>4665</v>
      </c>
      <c r="C67" s="8"/>
      <c r="D67" s="8"/>
      <c r="E67" s="8"/>
      <c r="F67" s="8" t="s">
        <v>2105</v>
      </c>
      <c r="G67" s="8">
        <v>6.2</v>
      </c>
      <c r="H67" s="8">
        <f t="shared" si="1"/>
        <v>60.139999999999993</v>
      </c>
      <c r="I67" s="8"/>
    </row>
    <row r="68" spans="1:9">
      <c r="A68" s="8" t="s">
        <v>2905</v>
      </c>
      <c r="B68" s="8" t="s">
        <v>4666</v>
      </c>
      <c r="C68" s="8"/>
      <c r="D68" s="8"/>
      <c r="E68" s="8"/>
      <c r="F68" s="8" t="s">
        <v>1179</v>
      </c>
      <c r="G68" s="8">
        <v>-1</v>
      </c>
      <c r="H68" s="8">
        <f t="shared" si="1"/>
        <v>59.139999999999993</v>
      </c>
      <c r="I68" s="8"/>
    </row>
    <row r="69" spans="1:9">
      <c r="A69" s="8" t="s">
        <v>1210</v>
      </c>
      <c r="B69" s="8" t="s">
        <v>4667</v>
      </c>
      <c r="C69" s="8"/>
      <c r="D69" s="8"/>
      <c r="E69" s="8"/>
      <c r="F69" s="8" t="s">
        <v>1195</v>
      </c>
      <c r="G69" s="8">
        <v>0.56999999999999995</v>
      </c>
      <c r="H69" s="8">
        <f t="shared" si="1"/>
        <v>59.709999999999994</v>
      </c>
      <c r="I69" s="8"/>
    </row>
    <row r="70" spans="1:9">
      <c r="A70" s="8" t="s">
        <v>4668</v>
      </c>
      <c r="B70" s="8" t="s">
        <v>4669</v>
      </c>
      <c r="C70" s="8"/>
      <c r="D70" s="8"/>
      <c r="E70" s="8"/>
      <c r="F70" s="8" t="s">
        <v>1179</v>
      </c>
      <c r="G70" s="8">
        <v>-1</v>
      </c>
      <c r="H70" s="8">
        <f t="shared" si="1"/>
        <v>58.709999999999994</v>
      </c>
      <c r="I70" s="8"/>
    </row>
    <row r="71" spans="1:9">
      <c r="A71" s="8"/>
      <c r="B71" s="8"/>
      <c r="C71" s="8"/>
      <c r="D71" s="8"/>
      <c r="E71" s="8"/>
      <c r="F71" s="8"/>
      <c r="G71" s="8"/>
      <c r="H71" s="8">
        <f t="shared" si="1"/>
        <v>58.709999999999994</v>
      </c>
      <c r="I71" s="8"/>
    </row>
    <row r="72" spans="1:9">
      <c r="A72" s="8" t="s">
        <v>4670</v>
      </c>
      <c r="B72" s="8" t="s">
        <v>4671</v>
      </c>
      <c r="C72" s="8"/>
      <c r="D72" s="8"/>
      <c r="E72" s="8"/>
      <c r="F72" s="8" t="s">
        <v>1179</v>
      </c>
      <c r="G72" s="8">
        <v>-2</v>
      </c>
      <c r="H72" s="8">
        <f t="shared" si="1"/>
        <v>56.709999999999994</v>
      </c>
      <c r="I72" s="8"/>
    </row>
    <row r="73" spans="1:9">
      <c r="A73" s="8" t="s">
        <v>4570</v>
      </c>
      <c r="B73" s="8" t="s">
        <v>4672</v>
      </c>
      <c r="C73" s="8"/>
      <c r="D73" s="8"/>
      <c r="E73" s="8"/>
      <c r="F73" s="8" t="s">
        <v>1179</v>
      </c>
      <c r="G73" s="8">
        <v>-6</v>
      </c>
      <c r="H73" s="8">
        <f t="shared" si="1"/>
        <v>50.709999999999994</v>
      </c>
      <c r="I73" s="8"/>
    </row>
    <row r="74" spans="1:9">
      <c r="A74" s="8" t="s">
        <v>2533</v>
      </c>
      <c r="B74" s="8" t="s">
        <v>4673</v>
      </c>
      <c r="C74" s="8"/>
      <c r="D74" s="8"/>
      <c r="E74" s="8"/>
      <c r="F74" s="8" t="s">
        <v>2105</v>
      </c>
      <c r="G74" s="8">
        <v>9.76</v>
      </c>
      <c r="H74" s="8">
        <f t="shared" si="1"/>
        <v>60.469999999999992</v>
      </c>
      <c r="I74" s="8"/>
    </row>
    <row r="75" spans="1:9">
      <c r="A75" s="8" t="s">
        <v>4674</v>
      </c>
      <c r="B75" s="8" t="s">
        <v>4675</v>
      </c>
      <c r="C75" s="8"/>
      <c r="D75" s="8"/>
      <c r="E75" s="8"/>
      <c r="F75" s="8" t="s">
        <v>1250</v>
      </c>
      <c r="G75" s="8">
        <v>-1</v>
      </c>
      <c r="H75" s="8">
        <f t="shared" si="1"/>
        <v>59.469999999999992</v>
      </c>
      <c r="I75" s="8"/>
    </row>
    <row r="76" spans="1:9">
      <c r="A76" s="8"/>
      <c r="B76" s="8"/>
      <c r="C76" s="8"/>
      <c r="D76" s="8"/>
      <c r="E76" s="8"/>
      <c r="F76" s="8"/>
      <c r="G76" s="8"/>
      <c r="H76" s="8">
        <f t="shared" si="1"/>
        <v>59.469999999999992</v>
      </c>
      <c r="I76" s="8"/>
    </row>
    <row r="77" spans="1:9">
      <c r="A77" s="8" t="s">
        <v>2466</v>
      </c>
      <c r="B77" s="8" t="s">
        <v>4676</v>
      </c>
      <c r="C77" s="8"/>
      <c r="D77" s="8"/>
      <c r="E77" s="8"/>
      <c r="F77" s="8" t="s">
        <v>1179</v>
      </c>
      <c r="G77" s="8">
        <v>-1</v>
      </c>
      <c r="H77" s="8">
        <f t="shared" si="1"/>
        <v>58.469999999999992</v>
      </c>
      <c r="I77" s="8"/>
    </row>
    <row r="78" spans="1:9">
      <c r="A78" s="8" t="s">
        <v>4677</v>
      </c>
      <c r="B78" s="8" t="s">
        <v>4678</v>
      </c>
      <c r="C78" s="8"/>
      <c r="D78" s="8"/>
      <c r="E78" s="8"/>
      <c r="F78" s="8" t="s">
        <v>2105</v>
      </c>
      <c r="G78" s="8">
        <v>3.49</v>
      </c>
      <c r="H78" s="8">
        <f t="shared" si="1"/>
        <v>61.959999999999994</v>
      </c>
      <c r="I78" s="8"/>
    </row>
    <row r="79" spans="1:9">
      <c r="A79" s="8"/>
      <c r="B79" s="8"/>
      <c r="C79" s="8"/>
      <c r="D79" s="8"/>
      <c r="E79" s="8"/>
      <c r="F79" s="8"/>
      <c r="G79" s="8"/>
      <c r="H79" s="8">
        <f t="shared" si="1"/>
        <v>61.959999999999994</v>
      </c>
      <c r="I79" s="8"/>
    </row>
    <row r="80" spans="1:9">
      <c r="A80" s="8" t="s">
        <v>4679</v>
      </c>
      <c r="B80" s="8" t="s">
        <v>4680</v>
      </c>
      <c r="C80" s="8"/>
      <c r="D80" s="8"/>
      <c r="E80" s="8"/>
      <c r="F80" s="8" t="s">
        <v>1211</v>
      </c>
      <c r="G80" s="8">
        <v>-6</v>
      </c>
      <c r="H80" s="8">
        <f t="shared" si="1"/>
        <v>55.959999999999994</v>
      </c>
      <c r="I80" s="8"/>
    </row>
    <row r="81" spans="1:9">
      <c r="A81" s="8"/>
      <c r="B81" s="8"/>
      <c r="C81" s="8"/>
      <c r="D81" s="8"/>
      <c r="E81" s="8"/>
      <c r="F81" s="8"/>
      <c r="G81" s="8"/>
      <c r="H81" s="8">
        <f t="shared" si="1"/>
        <v>55.959999999999994</v>
      </c>
      <c r="I81" s="8"/>
    </row>
    <row r="82" spans="1:9">
      <c r="A82" s="8" t="s">
        <v>4681</v>
      </c>
      <c r="B82" s="8" t="s">
        <v>4682</v>
      </c>
      <c r="C82" s="8"/>
      <c r="D82" s="8"/>
      <c r="E82" s="8"/>
      <c r="F82" s="8" t="s">
        <v>1179</v>
      </c>
      <c r="G82" s="8">
        <v>-2</v>
      </c>
      <c r="H82" s="8">
        <f t="shared" si="1"/>
        <v>53.959999999999994</v>
      </c>
      <c r="I82" s="8"/>
    </row>
    <row r="83" spans="1:9">
      <c r="A83" s="8" t="s">
        <v>2849</v>
      </c>
      <c r="B83" s="8" t="s">
        <v>4683</v>
      </c>
      <c r="C83" s="8"/>
      <c r="D83" s="8"/>
      <c r="E83" s="8"/>
      <c r="F83" s="8" t="s">
        <v>2105</v>
      </c>
      <c r="G83" s="8">
        <v>3.65</v>
      </c>
      <c r="H83" s="8">
        <f t="shared" si="1"/>
        <v>57.609999999999992</v>
      </c>
      <c r="I83" s="8"/>
    </row>
    <row r="84" spans="1:9">
      <c r="A84" s="8" t="s">
        <v>4684</v>
      </c>
      <c r="B84" s="8" t="s">
        <v>4685</v>
      </c>
      <c r="C84" s="8"/>
      <c r="D84" s="8"/>
      <c r="E84" s="8"/>
      <c r="F84" s="8" t="s">
        <v>1179</v>
      </c>
      <c r="G84" s="8">
        <v>-4</v>
      </c>
      <c r="H84" s="8">
        <f t="shared" si="1"/>
        <v>53.609999999999992</v>
      </c>
      <c r="I84" s="8"/>
    </row>
    <row r="85" spans="1:9">
      <c r="A85" s="8" t="s">
        <v>3498</v>
      </c>
      <c r="B85" s="8" t="s">
        <v>4686</v>
      </c>
      <c r="C85" s="8"/>
      <c r="D85" s="8"/>
      <c r="E85" s="8"/>
      <c r="F85" s="8" t="s">
        <v>1179</v>
      </c>
      <c r="G85" s="8">
        <v>-2</v>
      </c>
      <c r="H85" s="8">
        <f t="shared" si="1"/>
        <v>51.609999999999992</v>
      </c>
      <c r="I85" s="8"/>
    </row>
    <row r="86" spans="1:9">
      <c r="A86" s="8"/>
      <c r="B86" s="8"/>
      <c r="C86" s="8"/>
      <c r="D86" s="8"/>
      <c r="E86" s="8"/>
      <c r="F86" s="8"/>
      <c r="G86" s="8"/>
      <c r="H86" s="8">
        <f t="shared" si="1"/>
        <v>51.609999999999992</v>
      </c>
      <c r="I86" s="8"/>
    </row>
    <row r="87" spans="1:9">
      <c r="A87" s="8" t="s">
        <v>4687</v>
      </c>
      <c r="B87" s="8" t="s">
        <v>4688</v>
      </c>
      <c r="C87" s="8"/>
      <c r="D87" s="8"/>
      <c r="E87" s="8"/>
      <c r="F87" s="8" t="s">
        <v>2105</v>
      </c>
      <c r="G87" s="8">
        <v>1.65</v>
      </c>
      <c r="H87" s="8">
        <f t="shared" si="1"/>
        <v>53.259999999999991</v>
      </c>
      <c r="I87" s="8"/>
    </row>
    <row r="88" spans="1:9">
      <c r="A88" s="8" t="s">
        <v>4689</v>
      </c>
      <c r="B88" s="8" t="s">
        <v>4690</v>
      </c>
      <c r="C88" s="8"/>
      <c r="D88" s="8"/>
      <c r="E88" s="8"/>
      <c r="F88" s="8" t="s">
        <v>1179</v>
      </c>
      <c r="G88" s="8">
        <v>-1</v>
      </c>
      <c r="H88" s="8">
        <f t="shared" si="1"/>
        <v>52.259999999999991</v>
      </c>
      <c r="I88" s="8"/>
    </row>
    <row r="89" spans="1:9">
      <c r="A89" s="8" t="s">
        <v>4684</v>
      </c>
      <c r="B89" s="8" t="s">
        <v>4691</v>
      </c>
      <c r="C89" s="8"/>
      <c r="D89" s="8"/>
      <c r="E89" s="8"/>
      <c r="F89" s="8" t="s">
        <v>1179</v>
      </c>
      <c r="G89" s="8">
        <v>-4</v>
      </c>
      <c r="H89" s="8">
        <f t="shared" si="1"/>
        <v>48.259999999999991</v>
      </c>
      <c r="I89" s="8"/>
    </row>
    <row r="90" spans="1:9">
      <c r="A90" s="8" t="s">
        <v>4692</v>
      </c>
      <c r="B90" s="8" t="s">
        <v>4693</v>
      </c>
      <c r="C90" s="8"/>
      <c r="D90" s="8"/>
      <c r="E90" s="8"/>
      <c r="F90" s="8" t="s">
        <v>1179</v>
      </c>
      <c r="G90" s="8">
        <v>-4</v>
      </c>
      <c r="H90" s="8">
        <f t="shared" si="1"/>
        <v>44.259999999999991</v>
      </c>
      <c r="I90" s="8">
        <f>SUM(G2:G90)</f>
        <v>44.259999999999991</v>
      </c>
    </row>
    <row r="91" spans="1:9">
      <c r="F91">
        <f>COUNTIF(F1:F90,"w")</f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topLeftCell="A123" workbookViewId="0">
      <selection activeCell="A2" sqref="A2:F143"/>
    </sheetView>
  </sheetViews>
  <sheetFormatPr defaultRowHeight="15"/>
  <cols>
    <col min="1" max="1" width="9.140625" style="8"/>
    <col min="2" max="2" width="20.5703125" style="8" bestFit="1" customWidth="1"/>
    <col min="3" max="3" width="18.85546875" style="8" bestFit="1" customWidth="1"/>
    <col min="4" max="4" width="10.5703125" style="8" bestFit="1" customWidth="1"/>
    <col min="5" max="5" width="32.5703125" style="8" bestFit="1" customWidth="1"/>
    <col min="6" max="16384" width="9.140625" style="8"/>
  </cols>
  <sheetData>
    <row r="1" spans="1:9">
      <c r="F1" s="3" t="s">
        <v>10</v>
      </c>
      <c r="G1" s="8" t="s">
        <v>268</v>
      </c>
      <c r="H1" s="8" t="s">
        <v>269</v>
      </c>
      <c r="I1" s="8" t="s">
        <v>270</v>
      </c>
    </row>
    <row r="2" spans="1:9">
      <c r="A2" s="9">
        <v>41760</v>
      </c>
      <c r="B2" s="33" t="s">
        <v>492</v>
      </c>
      <c r="C2" s="33">
        <v>4.1500000000000004</v>
      </c>
      <c r="D2" s="33" t="s">
        <v>480</v>
      </c>
      <c r="E2" s="33" t="s">
        <v>511</v>
      </c>
      <c r="F2" s="3">
        <v>0</v>
      </c>
      <c r="H2" s="8">
        <v>-2</v>
      </c>
      <c r="I2" s="8">
        <f>+H2</f>
        <v>-2</v>
      </c>
    </row>
    <row r="3" spans="1:9">
      <c r="B3" s="33" t="s">
        <v>492</v>
      </c>
      <c r="C3" s="33">
        <v>6.05</v>
      </c>
      <c r="D3" s="33" t="s">
        <v>480</v>
      </c>
      <c r="E3" s="33" t="s">
        <v>512</v>
      </c>
      <c r="F3" s="3">
        <v>0</v>
      </c>
      <c r="H3" s="8">
        <v>-2</v>
      </c>
      <c r="I3" s="8">
        <f>+I2+H3</f>
        <v>-4</v>
      </c>
    </row>
    <row r="4" spans="1:9">
      <c r="B4" s="33" t="s">
        <v>492</v>
      </c>
      <c r="C4" s="33">
        <v>7.15</v>
      </c>
      <c r="D4" s="33" t="s">
        <v>480</v>
      </c>
      <c r="E4" s="33" t="s">
        <v>513</v>
      </c>
      <c r="F4" s="8">
        <v>0</v>
      </c>
      <c r="H4" s="8">
        <f t="shared" ref="H4:H63" si="0">IF(F4=1,1*G4,-1)</f>
        <v>-1</v>
      </c>
      <c r="I4" s="8">
        <f t="shared" ref="I4:I63" si="1">+I3+H4</f>
        <v>-5</v>
      </c>
    </row>
    <row r="5" spans="1:9">
      <c r="B5" s="33" t="s">
        <v>492</v>
      </c>
      <c r="C5" s="33">
        <v>7.15</v>
      </c>
      <c r="D5" s="33" t="s">
        <v>480</v>
      </c>
      <c r="E5" s="33" t="s">
        <v>514</v>
      </c>
      <c r="F5" s="20">
        <v>0</v>
      </c>
      <c r="H5" s="8">
        <f t="shared" si="0"/>
        <v>-1</v>
      </c>
      <c r="I5" s="8">
        <f t="shared" si="1"/>
        <v>-6</v>
      </c>
    </row>
    <row r="6" spans="1:9">
      <c r="B6" s="33" t="s">
        <v>515</v>
      </c>
      <c r="C6" s="33">
        <v>7.15</v>
      </c>
      <c r="D6" s="33" t="s">
        <v>480</v>
      </c>
      <c r="E6" s="7" t="s">
        <v>516</v>
      </c>
      <c r="F6" s="20">
        <v>0</v>
      </c>
      <c r="H6" s="8">
        <f t="shared" si="0"/>
        <v>-1</v>
      </c>
      <c r="I6" s="8">
        <f t="shared" si="1"/>
        <v>-7</v>
      </c>
    </row>
    <row r="7" spans="1:9">
      <c r="B7" s="33" t="s">
        <v>517</v>
      </c>
      <c r="C7" s="33">
        <v>5.0999999999999996</v>
      </c>
      <c r="D7" s="33" t="s">
        <v>222</v>
      </c>
      <c r="E7" s="33" t="s">
        <v>518</v>
      </c>
      <c r="F7" s="20">
        <v>0</v>
      </c>
      <c r="H7" s="8">
        <v>-2</v>
      </c>
      <c r="I7" s="8">
        <f t="shared" si="1"/>
        <v>-9</v>
      </c>
    </row>
    <row r="8" spans="1:9">
      <c r="B8" s="33" t="s">
        <v>519</v>
      </c>
      <c r="C8" s="33">
        <v>6.15</v>
      </c>
      <c r="D8" s="33" t="s">
        <v>222</v>
      </c>
      <c r="E8" s="7" t="s">
        <v>520</v>
      </c>
      <c r="F8" s="20">
        <v>1</v>
      </c>
      <c r="G8" s="8">
        <v>7.31</v>
      </c>
      <c r="H8" s="8">
        <f t="shared" si="0"/>
        <v>7.31</v>
      </c>
      <c r="I8" s="8">
        <f t="shared" si="1"/>
        <v>-1.6900000000000004</v>
      </c>
    </row>
    <row r="9" spans="1:9">
      <c r="B9" s="33" t="s">
        <v>463</v>
      </c>
      <c r="C9" s="33">
        <v>5.05</v>
      </c>
      <c r="D9" s="33" t="s">
        <v>521</v>
      </c>
      <c r="E9" s="7" t="s">
        <v>522</v>
      </c>
      <c r="F9" s="20">
        <v>1</v>
      </c>
      <c r="G9" s="8">
        <v>1.33</v>
      </c>
      <c r="H9" s="8">
        <f t="shared" si="0"/>
        <v>1.33</v>
      </c>
      <c r="I9" s="8">
        <f t="shared" si="1"/>
        <v>-0.36000000000000032</v>
      </c>
    </row>
    <row r="10" spans="1:9">
      <c r="B10" s="33" t="s">
        <v>145</v>
      </c>
      <c r="C10" s="33">
        <v>4.05</v>
      </c>
      <c r="D10" s="33" t="s">
        <v>2</v>
      </c>
      <c r="E10" s="7" t="s">
        <v>393</v>
      </c>
      <c r="F10" s="20">
        <v>1</v>
      </c>
      <c r="G10" s="8">
        <v>2.57</v>
      </c>
      <c r="H10" s="8">
        <f t="shared" si="0"/>
        <v>2.57</v>
      </c>
      <c r="I10" s="8">
        <f t="shared" si="1"/>
        <v>2.2099999999999995</v>
      </c>
    </row>
    <row r="11" spans="1:9">
      <c r="B11" s="33" t="s">
        <v>145</v>
      </c>
      <c r="C11" s="33">
        <v>4.05</v>
      </c>
      <c r="D11" s="33" t="s">
        <v>2</v>
      </c>
      <c r="E11" s="7" t="s">
        <v>523</v>
      </c>
      <c r="F11" s="20">
        <v>0</v>
      </c>
      <c r="H11" s="8">
        <f t="shared" si="0"/>
        <v>-1</v>
      </c>
      <c r="I11" s="8">
        <f t="shared" si="1"/>
        <v>1.2099999999999995</v>
      </c>
    </row>
    <row r="12" spans="1:9">
      <c r="B12" s="33" t="s">
        <v>53</v>
      </c>
      <c r="C12" s="33">
        <v>2.35</v>
      </c>
      <c r="D12" s="33" t="s">
        <v>2</v>
      </c>
      <c r="E12" s="7" t="s">
        <v>524</v>
      </c>
      <c r="F12" s="20">
        <v>0</v>
      </c>
      <c r="H12" s="8">
        <f t="shared" si="0"/>
        <v>-1</v>
      </c>
      <c r="I12" s="8">
        <f t="shared" si="1"/>
        <v>0.20999999999999952</v>
      </c>
    </row>
    <row r="13" spans="1:9">
      <c r="B13" s="33" t="s">
        <v>4</v>
      </c>
      <c r="C13" s="33">
        <v>8.25</v>
      </c>
      <c r="D13" s="33" t="s">
        <v>222</v>
      </c>
      <c r="E13" s="7" t="s">
        <v>525</v>
      </c>
      <c r="F13" s="20">
        <v>0</v>
      </c>
      <c r="H13" s="8">
        <f t="shared" si="0"/>
        <v>-1</v>
      </c>
      <c r="I13" s="8">
        <f t="shared" si="1"/>
        <v>-0.79000000000000048</v>
      </c>
    </row>
    <row r="14" spans="1:9">
      <c r="B14" s="33" t="s">
        <v>4</v>
      </c>
      <c r="C14" s="33">
        <v>8.25</v>
      </c>
      <c r="D14" s="33" t="s">
        <v>222</v>
      </c>
      <c r="E14" s="7" t="s">
        <v>526</v>
      </c>
      <c r="F14" s="34" t="s">
        <v>498</v>
      </c>
      <c r="H14" s="8">
        <v>0</v>
      </c>
      <c r="I14" s="8">
        <f t="shared" si="1"/>
        <v>-0.79000000000000048</v>
      </c>
    </row>
    <row r="15" spans="1:9">
      <c r="B15" s="33" t="s">
        <v>4</v>
      </c>
      <c r="C15" s="33">
        <v>8.1</v>
      </c>
      <c r="D15" s="33" t="s">
        <v>397</v>
      </c>
      <c r="E15" s="7" t="s">
        <v>35</v>
      </c>
      <c r="F15" s="20">
        <v>0</v>
      </c>
      <c r="H15" s="8">
        <f t="shared" si="0"/>
        <v>-1</v>
      </c>
      <c r="I15" s="8">
        <f t="shared" si="1"/>
        <v>-1.7900000000000005</v>
      </c>
    </row>
    <row r="16" spans="1:9">
      <c r="A16" s="9">
        <v>41761</v>
      </c>
      <c r="B16" s="33" t="s">
        <v>527</v>
      </c>
      <c r="C16" s="33">
        <v>1.55</v>
      </c>
      <c r="D16" s="33" t="s">
        <v>444</v>
      </c>
      <c r="E16" s="35" t="s">
        <v>528</v>
      </c>
      <c r="F16" s="20">
        <v>0</v>
      </c>
      <c r="H16" s="8">
        <f t="shared" si="0"/>
        <v>-1</v>
      </c>
      <c r="I16" s="8">
        <f t="shared" si="1"/>
        <v>-2.7900000000000005</v>
      </c>
    </row>
    <row r="17" spans="1:9">
      <c r="B17" s="33" t="s">
        <v>529</v>
      </c>
      <c r="C17" s="33">
        <v>7.45</v>
      </c>
      <c r="D17" s="33" t="s">
        <v>480</v>
      </c>
      <c r="E17" s="35" t="s">
        <v>530</v>
      </c>
      <c r="F17" s="20">
        <v>0</v>
      </c>
      <c r="H17" s="8">
        <f t="shared" si="0"/>
        <v>-1</v>
      </c>
      <c r="I17" s="8">
        <f t="shared" si="1"/>
        <v>-3.7900000000000005</v>
      </c>
    </row>
    <row r="18" spans="1:9">
      <c r="B18" s="33" t="s">
        <v>463</v>
      </c>
      <c r="C18" s="33">
        <v>3</v>
      </c>
      <c r="D18" s="33" t="s">
        <v>444</v>
      </c>
      <c r="E18" s="35" t="s">
        <v>531</v>
      </c>
      <c r="F18" s="20">
        <v>1</v>
      </c>
      <c r="G18" s="8">
        <v>0.85</v>
      </c>
      <c r="H18" s="8">
        <f t="shared" si="0"/>
        <v>0.85</v>
      </c>
      <c r="I18" s="8">
        <f t="shared" si="1"/>
        <v>-2.9400000000000004</v>
      </c>
    </row>
    <row r="19" spans="1:9">
      <c r="B19" s="33" t="s">
        <v>4</v>
      </c>
      <c r="C19" s="33">
        <v>8</v>
      </c>
      <c r="D19" s="33" t="s">
        <v>272</v>
      </c>
      <c r="E19" s="35" t="s">
        <v>532</v>
      </c>
      <c r="F19" s="20">
        <v>1</v>
      </c>
      <c r="G19" s="8">
        <v>9.5</v>
      </c>
      <c r="H19" s="8">
        <f t="shared" si="0"/>
        <v>9.5</v>
      </c>
      <c r="I19" s="8">
        <f t="shared" si="1"/>
        <v>6.56</v>
      </c>
    </row>
    <row r="20" spans="1:9">
      <c r="B20" s="33" t="s">
        <v>19</v>
      </c>
      <c r="C20" s="181" t="s">
        <v>533</v>
      </c>
      <c r="D20" s="182"/>
      <c r="E20" s="7" t="s">
        <v>534</v>
      </c>
      <c r="F20" s="20">
        <v>0</v>
      </c>
      <c r="H20" s="8">
        <f t="shared" si="0"/>
        <v>-1</v>
      </c>
      <c r="I20" s="8">
        <f t="shared" si="1"/>
        <v>5.56</v>
      </c>
    </row>
    <row r="21" spans="1:9">
      <c r="A21" s="9">
        <v>41762</v>
      </c>
      <c r="B21" s="33" t="s">
        <v>535</v>
      </c>
      <c r="C21" s="33">
        <v>6.15</v>
      </c>
      <c r="D21" s="33" t="s">
        <v>37</v>
      </c>
      <c r="E21" s="7" t="s">
        <v>536</v>
      </c>
      <c r="F21" s="29">
        <v>0</v>
      </c>
      <c r="H21" s="8">
        <f t="shared" si="0"/>
        <v>-1</v>
      </c>
      <c r="I21" s="8">
        <f t="shared" si="1"/>
        <v>4.5599999999999996</v>
      </c>
    </row>
    <row r="22" spans="1:9">
      <c r="B22" s="33" t="s">
        <v>527</v>
      </c>
      <c r="C22" s="33">
        <v>6.15</v>
      </c>
      <c r="D22" s="33" t="s">
        <v>37</v>
      </c>
      <c r="E22" s="7" t="s">
        <v>537</v>
      </c>
      <c r="F22" s="29">
        <v>0</v>
      </c>
      <c r="H22" s="8">
        <f t="shared" si="0"/>
        <v>-1</v>
      </c>
      <c r="I22" s="8">
        <f t="shared" si="1"/>
        <v>3.5599999999999996</v>
      </c>
    </row>
    <row r="23" spans="1:9">
      <c r="B23" s="33" t="s">
        <v>535</v>
      </c>
      <c r="C23" s="33">
        <v>1.55</v>
      </c>
      <c r="D23" s="33" t="s">
        <v>406</v>
      </c>
      <c r="E23" s="7" t="s">
        <v>538</v>
      </c>
      <c r="F23" s="29">
        <v>0</v>
      </c>
      <c r="H23" s="8">
        <f t="shared" si="0"/>
        <v>-1</v>
      </c>
      <c r="I23" s="8">
        <f t="shared" si="1"/>
        <v>2.5599999999999996</v>
      </c>
    </row>
    <row r="24" spans="1:9">
      <c r="B24" s="33" t="s">
        <v>527</v>
      </c>
      <c r="C24" s="33">
        <v>1.55</v>
      </c>
      <c r="D24" s="33" t="s">
        <v>406</v>
      </c>
      <c r="E24" s="7" t="s">
        <v>539</v>
      </c>
      <c r="F24" s="29" t="s">
        <v>498</v>
      </c>
      <c r="H24" s="8">
        <v>0</v>
      </c>
      <c r="I24" s="8">
        <f t="shared" si="1"/>
        <v>2.5599999999999996</v>
      </c>
    </row>
    <row r="25" spans="1:9">
      <c r="B25" s="33" t="s">
        <v>540</v>
      </c>
      <c r="C25" s="33">
        <v>5.15</v>
      </c>
      <c r="D25" s="33" t="s">
        <v>37</v>
      </c>
      <c r="E25" s="7" t="s">
        <v>541</v>
      </c>
      <c r="F25" s="29">
        <v>1</v>
      </c>
      <c r="G25" s="8">
        <v>2.0499999999999998</v>
      </c>
      <c r="H25" s="8">
        <f t="shared" si="0"/>
        <v>2.0499999999999998</v>
      </c>
      <c r="I25" s="8">
        <f t="shared" si="1"/>
        <v>4.6099999999999994</v>
      </c>
    </row>
    <row r="26" spans="1:9">
      <c r="B26" s="33" t="s">
        <v>542</v>
      </c>
      <c r="C26" s="33">
        <v>2.4500000000000002</v>
      </c>
      <c r="D26" s="33" t="s">
        <v>294</v>
      </c>
      <c r="E26" s="7" t="s">
        <v>543</v>
      </c>
      <c r="F26" s="29">
        <v>1</v>
      </c>
      <c r="G26" s="8">
        <v>4.62</v>
      </c>
      <c r="H26" s="8">
        <f t="shared" si="0"/>
        <v>4.62</v>
      </c>
      <c r="I26" s="8">
        <f t="shared" si="1"/>
        <v>9.23</v>
      </c>
    </row>
    <row r="27" spans="1:9">
      <c r="B27" s="33" t="s">
        <v>544</v>
      </c>
      <c r="C27" s="33">
        <v>3</v>
      </c>
      <c r="D27" s="33" t="s">
        <v>406</v>
      </c>
      <c r="E27" s="7" t="s">
        <v>545</v>
      </c>
      <c r="F27" s="29">
        <v>0</v>
      </c>
      <c r="H27" s="8">
        <f t="shared" si="0"/>
        <v>-1</v>
      </c>
      <c r="I27" s="8">
        <f t="shared" si="1"/>
        <v>8.23</v>
      </c>
    </row>
    <row r="28" spans="1:9">
      <c r="B28" s="33" t="s">
        <v>546</v>
      </c>
      <c r="C28" s="33">
        <v>4.3</v>
      </c>
      <c r="D28" s="33" t="s">
        <v>294</v>
      </c>
      <c r="E28" s="7" t="s">
        <v>547</v>
      </c>
      <c r="F28" s="29" t="s">
        <v>498</v>
      </c>
      <c r="H28" s="8">
        <v>0</v>
      </c>
      <c r="I28" s="8">
        <f t="shared" si="1"/>
        <v>8.23</v>
      </c>
    </row>
    <row r="29" spans="1:9">
      <c r="B29" s="33" t="s">
        <v>548</v>
      </c>
      <c r="C29" s="33">
        <v>2.4</v>
      </c>
      <c r="D29" s="33" t="s">
        <v>433</v>
      </c>
      <c r="E29" s="7" t="s">
        <v>549</v>
      </c>
      <c r="F29" s="29">
        <v>0</v>
      </c>
      <c r="H29" s="8">
        <f t="shared" si="0"/>
        <v>-1</v>
      </c>
      <c r="I29" s="8">
        <f t="shared" si="1"/>
        <v>7.23</v>
      </c>
    </row>
    <row r="30" spans="1:9">
      <c r="B30" s="33" t="s">
        <v>550</v>
      </c>
      <c r="C30" s="33">
        <v>2.4</v>
      </c>
      <c r="D30" s="33" t="s">
        <v>433</v>
      </c>
      <c r="E30" s="7" t="s">
        <v>551</v>
      </c>
      <c r="F30" s="29">
        <v>0</v>
      </c>
      <c r="H30" s="8">
        <f t="shared" si="0"/>
        <v>-1</v>
      </c>
      <c r="I30" s="8">
        <f t="shared" si="1"/>
        <v>6.23</v>
      </c>
    </row>
    <row r="31" spans="1:9">
      <c r="A31" s="9">
        <v>41763</v>
      </c>
      <c r="B31" s="33" t="s">
        <v>552</v>
      </c>
      <c r="C31" s="33">
        <v>3.1</v>
      </c>
      <c r="D31" s="33" t="s">
        <v>433</v>
      </c>
      <c r="E31" s="7" t="s">
        <v>553</v>
      </c>
      <c r="F31" s="29">
        <v>0</v>
      </c>
      <c r="H31" s="8">
        <f t="shared" si="0"/>
        <v>-1</v>
      </c>
      <c r="I31" s="8">
        <f t="shared" si="1"/>
        <v>5.23</v>
      </c>
    </row>
    <row r="32" spans="1:9">
      <c r="B32" s="183" t="s">
        <v>554</v>
      </c>
      <c r="C32" s="183">
        <v>3.1</v>
      </c>
      <c r="D32" s="183" t="s">
        <v>433</v>
      </c>
      <c r="E32" s="36" t="s">
        <v>555</v>
      </c>
      <c r="F32" s="185">
        <v>0</v>
      </c>
      <c r="H32" s="8">
        <f t="shared" si="0"/>
        <v>-1</v>
      </c>
      <c r="I32" s="8">
        <f t="shared" si="1"/>
        <v>4.2300000000000004</v>
      </c>
    </row>
    <row r="33" spans="1:9">
      <c r="B33" s="184"/>
      <c r="C33" s="184"/>
      <c r="D33" s="184"/>
      <c r="E33" s="37" t="s">
        <v>556</v>
      </c>
      <c r="F33" s="186"/>
      <c r="H33" s="8">
        <f t="shared" si="0"/>
        <v>-1</v>
      </c>
      <c r="I33" s="8">
        <f t="shared" si="1"/>
        <v>3.2300000000000004</v>
      </c>
    </row>
    <row r="34" spans="1:9">
      <c r="B34" s="33" t="s">
        <v>552</v>
      </c>
      <c r="C34" s="33">
        <v>3.5</v>
      </c>
      <c r="D34" s="33" t="s">
        <v>433</v>
      </c>
      <c r="E34" s="33" t="s">
        <v>557</v>
      </c>
      <c r="F34" s="29">
        <v>0</v>
      </c>
      <c r="H34" s="8">
        <v>-2</v>
      </c>
      <c r="I34" s="8">
        <f t="shared" si="1"/>
        <v>1.2300000000000004</v>
      </c>
    </row>
    <row r="35" spans="1:9">
      <c r="B35" s="33" t="s">
        <v>554</v>
      </c>
      <c r="C35" s="33">
        <v>3.5</v>
      </c>
      <c r="D35" s="33" t="s">
        <v>433</v>
      </c>
      <c r="E35" s="7" t="s">
        <v>558</v>
      </c>
      <c r="F35" s="29">
        <v>0</v>
      </c>
      <c r="H35" s="8">
        <f t="shared" si="0"/>
        <v>-1</v>
      </c>
      <c r="I35" s="8">
        <f t="shared" si="1"/>
        <v>0.23000000000000043</v>
      </c>
    </row>
    <row r="36" spans="1:9">
      <c r="B36" s="33" t="s">
        <v>554</v>
      </c>
      <c r="C36" s="33">
        <v>5.35</v>
      </c>
      <c r="D36" s="33" t="s">
        <v>433</v>
      </c>
      <c r="E36" s="7" t="s">
        <v>559</v>
      </c>
      <c r="F36" s="29">
        <v>0</v>
      </c>
      <c r="H36" s="8">
        <f t="shared" si="0"/>
        <v>-1</v>
      </c>
      <c r="I36" s="8">
        <f t="shared" si="1"/>
        <v>-0.76999999999999957</v>
      </c>
    </row>
    <row r="37" spans="1:9">
      <c r="B37" s="33" t="s">
        <v>560</v>
      </c>
      <c r="C37" s="33">
        <v>4.25</v>
      </c>
      <c r="D37" s="33" t="s">
        <v>433</v>
      </c>
      <c r="E37" s="7" t="s">
        <v>561</v>
      </c>
      <c r="F37" s="29">
        <v>0</v>
      </c>
      <c r="H37" s="8">
        <f t="shared" si="0"/>
        <v>-1</v>
      </c>
      <c r="I37" s="8">
        <f t="shared" si="1"/>
        <v>-1.7699999999999996</v>
      </c>
    </row>
    <row r="38" spans="1:9">
      <c r="A38" s="9">
        <v>41764</v>
      </c>
      <c r="B38" s="33" t="s">
        <v>562</v>
      </c>
      <c r="C38" s="33">
        <v>1.3</v>
      </c>
      <c r="D38" s="33" t="s">
        <v>563</v>
      </c>
      <c r="E38" s="7" t="s">
        <v>564</v>
      </c>
      <c r="F38" s="38">
        <v>0</v>
      </c>
      <c r="H38" s="8">
        <f t="shared" si="0"/>
        <v>-1</v>
      </c>
      <c r="I38" s="8">
        <f t="shared" si="1"/>
        <v>-2.7699999999999996</v>
      </c>
    </row>
    <row r="39" spans="1:9">
      <c r="B39" s="33" t="s">
        <v>565</v>
      </c>
      <c r="C39" s="33">
        <v>3.1</v>
      </c>
      <c r="D39" s="33" t="s">
        <v>563</v>
      </c>
      <c r="E39" s="7" t="s">
        <v>566</v>
      </c>
      <c r="F39" s="38">
        <v>0</v>
      </c>
      <c r="H39" s="8">
        <f t="shared" si="0"/>
        <v>-1</v>
      </c>
      <c r="I39" s="8">
        <f t="shared" si="1"/>
        <v>-3.7699999999999996</v>
      </c>
    </row>
    <row r="40" spans="1:9">
      <c r="B40" s="33" t="s">
        <v>567</v>
      </c>
      <c r="C40" s="33">
        <v>5.35</v>
      </c>
      <c r="D40" s="33" t="s">
        <v>222</v>
      </c>
      <c r="E40" s="35" t="s">
        <v>568</v>
      </c>
      <c r="F40" s="38">
        <v>0</v>
      </c>
      <c r="H40" s="8">
        <f t="shared" si="0"/>
        <v>-1</v>
      </c>
      <c r="I40" s="8">
        <f t="shared" si="1"/>
        <v>-4.7699999999999996</v>
      </c>
    </row>
    <row r="41" spans="1:9">
      <c r="B41" s="33" t="s">
        <v>155</v>
      </c>
      <c r="C41" s="33">
        <v>1.45</v>
      </c>
      <c r="D41" s="33" t="s">
        <v>15</v>
      </c>
      <c r="E41" s="7" t="s">
        <v>569</v>
      </c>
      <c r="F41" s="38">
        <v>0</v>
      </c>
      <c r="H41" s="8">
        <f t="shared" si="0"/>
        <v>-1</v>
      </c>
      <c r="I41" s="8">
        <f t="shared" si="1"/>
        <v>-5.77</v>
      </c>
    </row>
    <row r="42" spans="1:9">
      <c r="B42" s="33" t="s">
        <v>570</v>
      </c>
      <c r="C42" s="33">
        <v>2.5</v>
      </c>
      <c r="D42" s="33" t="s">
        <v>15</v>
      </c>
      <c r="E42" s="7" t="s">
        <v>571</v>
      </c>
      <c r="F42" s="38">
        <v>1</v>
      </c>
      <c r="G42" s="8">
        <v>0.52</v>
      </c>
      <c r="H42" s="8">
        <f t="shared" si="0"/>
        <v>0.52</v>
      </c>
      <c r="I42" s="8">
        <f t="shared" si="1"/>
        <v>-5.25</v>
      </c>
    </row>
    <row r="43" spans="1:9">
      <c r="B43" s="33" t="s">
        <v>155</v>
      </c>
      <c r="C43" s="33">
        <v>4</v>
      </c>
      <c r="D43" s="33" t="s">
        <v>15</v>
      </c>
      <c r="E43" s="7" t="s">
        <v>572</v>
      </c>
      <c r="F43" s="38">
        <v>0</v>
      </c>
      <c r="H43" s="8">
        <f t="shared" si="0"/>
        <v>-1</v>
      </c>
      <c r="I43" s="8">
        <f t="shared" si="1"/>
        <v>-6.25</v>
      </c>
    </row>
    <row r="44" spans="1:9">
      <c r="B44" s="33" t="s">
        <v>544</v>
      </c>
      <c r="C44" s="33">
        <v>5.3</v>
      </c>
      <c r="D44" s="33" t="s">
        <v>573</v>
      </c>
      <c r="E44" s="35" t="s">
        <v>574</v>
      </c>
      <c r="F44" s="38">
        <v>1</v>
      </c>
      <c r="G44" s="8">
        <v>2.1</v>
      </c>
      <c r="H44" s="8">
        <f t="shared" si="0"/>
        <v>2.1</v>
      </c>
      <c r="I44" s="8">
        <f t="shared" si="1"/>
        <v>-4.1500000000000004</v>
      </c>
    </row>
    <row r="45" spans="1:9">
      <c r="B45" s="33" t="s">
        <v>4</v>
      </c>
      <c r="C45" s="33">
        <v>5.35</v>
      </c>
      <c r="D45" s="33" t="s">
        <v>222</v>
      </c>
      <c r="E45" s="7" t="s">
        <v>575</v>
      </c>
      <c r="F45" s="38">
        <v>1</v>
      </c>
      <c r="G45" s="8">
        <v>13.18</v>
      </c>
      <c r="H45" s="8">
        <f t="shared" si="0"/>
        <v>13.18</v>
      </c>
      <c r="I45" s="8">
        <f t="shared" si="1"/>
        <v>9.0299999999999994</v>
      </c>
    </row>
    <row r="46" spans="1:9">
      <c r="B46" s="33" t="s">
        <v>4</v>
      </c>
      <c r="C46" s="33">
        <v>5.35</v>
      </c>
      <c r="D46" s="33" t="s">
        <v>222</v>
      </c>
      <c r="E46" s="7" t="s">
        <v>576</v>
      </c>
      <c r="F46" s="38">
        <v>0</v>
      </c>
      <c r="H46" s="8">
        <f t="shared" si="0"/>
        <v>-1</v>
      </c>
      <c r="I46" s="8">
        <f t="shared" si="1"/>
        <v>8.0299999999999994</v>
      </c>
    </row>
    <row r="47" spans="1:9">
      <c r="A47" s="9">
        <v>41765</v>
      </c>
      <c r="B47" s="33" t="s">
        <v>577</v>
      </c>
      <c r="C47" s="33">
        <v>5.05</v>
      </c>
      <c r="D47" s="33" t="s">
        <v>9</v>
      </c>
      <c r="E47" s="7" t="s">
        <v>578</v>
      </c>
      <c r="F47" s="38" t="s">
        <v>498</v>
      </c>
      <c r="H47" s="8">
        <v>0</v>
      </c>
      <c r="I47" s="8">
        <f t="shared" si="1"/>
        <v>8.0299999999999994</v>
      </c>
    </row>
    <row r="48" spans="1:9">
      <c r="B48" s="33" t="s">
        <v>463</v>
      </c>
      <c r="C48" s="33">
        <v>7</v>
      </c>
      <c r="D48" s="33" t="s">
        <v>137</v>
      </c>
      <c r="E48" s="7" t="s">
        <v>579</v>
      </c>
      <c r="F48" s="38">
        <v>1</v>
      </c>
      <c r="G48" s="8">
        <v>0.15</v>
      </c>
      <c r="H48" s="8">
        <f t="shared" si="0"/>
        <v>0.15</v>
      </c>
      <c r="I48" s="8">
        <f t="shared" si="1"/>
        <v>8.18</v>
      </c>
    </row>
    <row r="49" spans="1:9">
      <c r="B49" s="33" t="s">
        <v>4</v>
      </c>
      <c r="C49" s="33">
        <v>8.1999999999999993</v>
      </c>
      <c r="D49" s="33" t="s">
        <v>50</v>
      </c>
      <c r="E49" s="7" t="s">
        <v>580</v>
      </c>
      <c r="F49" s="38">
        <v>0</v>
      </c>
      <c r="H49" s="8">
        <f t="shared" si="0"/>
        <v>-1</v>
      </c>
      <c r="I49" s="8">
        <f t="shared" si="1"/>
        <v>7.18</v>
      </c>
    </row>
    <row r="50" spans="1:9">
      <c r="B50" s="33" t="s">
        <v>4</v>
      </c>
      <c r="C50" s="33">
        <v>8.1999999999999993</v>
      </c>
      <c r="D50" s="33" t="s">
        <v>50</v>
      </c>
      <c r="E50" s="7" t="s">
        <v>581</v>
      </c>
      <c r="F50" s="38">
        <v>1</v>
      </c>
      <c r="G50" s="8">
        <v>14.55</v>
      </c>
      <c r="H50" s="8">
        <f t="shared" si="0"/>
        <v>14.55</v>
      </c>
      <c r="I50" s="8">
        <f t="shared" si="1"/>
        <v>21.73</v>
      </c>
    </row>
    <row r="51" spans="1:9">
      <c r="A51" s="9">
        <v>41766</v>
      </c>
      <c r="B51" s="33" t="s">
        <v>582</v>
      </c>
      <c r="C51" s="33">
        <v>2.15</v>
      </c>
      <c r="D51" s="33" t="s">
        <v>583</v>
      </c>
      <c r="E51" s="7" t="s">
        <v>584</v>
      </c>
      <c r="F51" s="38">
        <v>0</v>
      </c>
      <c r="H51" s="8">
        <f t="shared" si="0"/>
        <v>-1</v>
      </c>
      <c r="I51" s="8">
        <f t="shared" si="1"/>
        <v>20.73</v>
      </c>
    </row>
    <row r="52" spans="1:9">
      <c r="B52" s="33" t="s">
        <v>585</v>
      </c>
      <c r="C52" s="33">
        <v>2.4500000000000002</v>
      </c>
      <c r="D52" s="33" t="s">
        <v>583</v>
      </c>
      <c r="E52" s="7" t="s">
        <v>586</v>
      </c>
      <c r="F52" s="38">
        <v>0</v>
      </c>
      <c r="H52" s="8">
        <f t="shared" si="0"/>
        <v>-1</v>
      </c>
      <c r="I52" s="8">
        <f t="shared" si="1"/>
        <v>19.73</v>
      </c>
    </row>
    <row r="53" spans="1:9">
      <c r="B53" s="33" t="s">
        <v>587</v>
      </c>
      <c r="C53" s="33">
        <v>2.0499999999999998</v>
      </c>
      <c r="D53" s="33" t="s">
        <v>588</v>
      </c>
      <c r="E53" s="7" t="s">
        <v>589</v>
      </c>
      <c r="F53" s="38">
        <v>1</v>
      </c>
      <c r="G53" s="8">
        <v>0.27</v>
      </c>
      <c r="H53" s="8">
        <f t="shared" si="0"/>
        <v>0.27</v>
      </c>
      <c r="I53" s="8">
        <f t="shared" si="1"/>
        <v>20</v>
      </c>
    </row>
    <row r="54" spans="1:9">
      <c r="B54" s="33" t="s">
        <v>590</v>
      </c>
      <c r="C54" s="33">
        <v>2.4500000000000002</v>
      </c>
      <c r="D54" s="33" t="s">
        <v>583</v>
      </c>
      <c r="E54" s="7" t="s">
        <v>591</v>
      </c>
      <c r="F54" s="38">
        <v>0</v>
      </c>
      <c r="H54" s="8">
        <f t="shared" si="0"/>
        <v>-1</v>
      </c>
      <c r="I54" s="8">
        <f t="shared" si="1"/>
        <v>19</v>
      </c>
    </row>
    <row r="55" spans="1:9">
      <c r="B55" s="33" t="s">
        <v>19</v>
      </c>
      <c r="C55" s="33">
        <v>9.15</v>
      </c>
      <c r="D55" s="33" t="s">
        <v>15</v>
      </c>
      <c r="E55" s="7" t="s">
        <v>592</v>
      </c>
      <c r="F55" s="38">
        <v>0</v>
      </c>
      <c r="H55" s="8">
        <f t="shared" si="0"/>
        <v>-1</v>
      </c>
      <c r="I55" s="8">
        <f t="shared" si="1"/>
        <v>18</v>
      </c>
    </row>
    <row r="56" spans="1:9">
      <c r="A56" s="9">
        <v>41767</v>
      </c>
      <c r="C56" s="39">
        <v>2.4500000000000002</v>
      </c>
      <c r="D56" s="40" t="s">
        <v>583</v>
      </c>
      <c r="E56" s="40" t="s">
        <v>593</v>
      </c>
      <c r="F56" s="38">
        <v>0</v>
      </c>
      <c r="H56" s="8">
        <f t="shared" si="0"/>
        <v>-1</v>
      </c>
      <c r="I56" s="8">
        <f t="shared" si="1"/>
        <v>17</v>
      </c>
    </row>
    <row r="57" spans="1:9">
      <c r="C57" s="39">
        <v>2.4500000000000002</v>
      </c>
      <c r="D57" s="40" t="s">
        <v>583</v>
      </c>
      <c r="E57" s="40" t="s">
        <v>594</v>
      </c>
      <c r="F57" s="38">
        <v>1</v>
      </c>
      <c r="G57" s="8">
        <v>3.42</v>
      </c>
      <c r="H57" s="8">
        <f t="shared" si="0"/>
        <v>3.42</v>
      </c>
      <c r="I57" s="8">
        <f t="shared" si="1"/>
        <v>20.420000000000002</v>
      </c>
    </row>
    <row r="58" spans="1:9">
      <c r="C58" s="39">
        <v>3.5</v>
      </c>
      <c r="D58" s="40" t="s">
        <v>595</v>
      </c>
      <c r="E58" s="40" t="s">
        <v>596</v>
      </c>
      <c r="F58" s="38" t="s">
        <v>498</v>
      </c>
      <c r="H58" s="8">
        <v>0</v>
      </c>
      <c r="I58" s="8">
        <f t="shared" si="1"/>
        <v>20.420000000000002</v>
      </c>
    </row>
    <row r="59" spans="1:9">
      <c r="C59" s="39">
        <v>4.3499999999999996</v>
      </c>
      <c r="D59" s="40" t="s">
        <v>13</v>
      </c>
      <c r="E59" s="40" t="s">
        <v>597</v>
      </c>
      <c r="F59" s="38">
        <v>0</v>
      </c>
      <c r="H59" s="8">
        <f t="shared" si="0"/>
        <v>-1</v>
      </c>
      <c r="I59" s="8">
        <f t="shared" si="1"/>
        <v>19.420000000000002</v>
      </c>
    </row>
    <row r="60" spans="1:9">
      <c r="C60" s="39">
        <v>7</v>
      </c>
      <c r="D60" s="40" t="s">
        <v>85</v>
      </c>
      <c r="E60" s="40" t="s">
        <v>598</v>
      </c>
      <c r="F60" s="38">
        <v>0</v>
      </c>
      <c r="H60" s="8">
        <f t="shared" si="0"/>
        <v>-1</v>
      </c>
      <c r="I60" s="8">
        <f t="shared" si="1"/>
        <v>18.420000000000002</v>
      </c>
    </row>
    <row r="61" spans="1:9">
      <c r="C61" s="39">
        <v>8</v>
      </c>
      <c r="D61" s="40" t="s">
        <v>85</v>
      </c>
      <c r="E61" s="40" t="s">
        <v>599</v>
      </c>
      <c r="F61" s="38">
        <v>0</v>
      </c>
      <c r="H61" s="8">
        <f t="shared" si="0"/>
        <v>-1</v>
      </c>
      <c r="I61" s="8">
        <f t="shared" si="1"/>
        <v>17.420000000000002</v>
      </c>
    </row>
    <row r="62" spans="1:9">
      <c r="C62" s="39">
        <v>8.4</v>
      </c>
      <c r="D62" s="40" t="s">
        <v>600</v>
      </c>
      <c r="E62" s="40" t="s">
        <v>601</v>
      </c>
      <c r="F62" s="38">
        <v>1</v>
      </c>
      <c r="G62" s="8">
        <v>1.8</v>
      </c>
      <c r="H62" s="8">
        <f t="shared" si="0"/>
        <v>1.8</v>
      </c>
      <c r="I62" s="8">
        <f t="shared" si="1"/>
        <v>19.220000000000002</v>
      </c>
    </row>
    <row r="63" spans="1:9">
      <c r="A63" s="9">
        <v>41768</v>
      </c>
      <c r="B63" s="33" t="s">
        <v>602</v>
      </c>
      <c r="C63" s="33">
        <v>2.15</v>
      </c>
      <c r="D63" s="33" t="s">
        <v>583</v>
      </c>
      <c r="E63" s="7" t="s">
        <v>603</v>
      </c>
      <c r="F63" s="38">
        <v>0</v>
      </c>
      <c r="H63" s="8">
        <f t="shared" si="0"/>
        <v>-1</v>
      </c>
      <c r="I63" s="8">
        <f t="shared" si="1"/>
        <v>18.220000000000002</v>
      </c>
    </row>
    <row r="64" spans="1:9">
      <c r="B64" s="33" t="s">
        <v>582</v>
      </c>
      <c r="C64" s="33">
        <v>2.15</v>
      </c>
      <c r="D64" s="33" t="s">
        <v>583</v>
      </c>
      <c r="E64" s="7" t="s">
        <v>604</v>
      </c>
      <c r="F64" s="38">
        <v>1</v>
      </c>
      <c r="G64" s="8">
        <v>2.8</v>
      </c>
      <c r="H64" s="8">
        <f t="shared" ref="H64:H69" si="2">IF(F64=1,1*G64,-1)</f>
        <v>2.8</v>
      </c>
      <c r="I64" s="8">
        <f t="shared" ref="I64:I69" si="3">+I63+H64</f>
        <v>21.020000000000003</v>
      </c>
    </row>
    <row r="65" spans="1:9">
      <c r="B65" s="33" t="s">
        <v>605</v>
      </c>
      <c r="C65" s="33">
        <v>3.05</v>
      </c>
      <c r="D65" s="33" t="s">
        <v>2</v>
      </c>
      <c r="E65" s="7" t="s">
        <v>606</v>
      </c>
      <c r="F65" s="38">
        <v>1</v>
      </c>
      <c r="G65" s="8">
        <v>2.5</v>
      </c>
      <c r="H65" s="8">
        <f t="shared" si="2"/>
        <v>2.5</v>
      </c>
      <c r="I65" s="8">
        <f t="shared" si="3"/>
        <v>23.520000000000003</v>
      </c>
    </row>
    <row r="66" spans="1:9">
      <c r="B66" s="33" t="s">
        <v>587</v>
      </c>
      <c r="C66" s="33">
        <v>5.45</v>
      </c>
      <c r="D66" s="33" t="s">
        <v>607</v>
      </c>
      <c r="E66" s="7" t="s">
        <v>608</v>
      </c>
      <c r="F66" s="38">
        <v>0</v>
      </c>
      <c r="H66" s="8">
        <f t="shared" si="2"/>
        <v>-1</v>
      </c>
      <c r="I66" s="8">
        <f t="shared" si="3"/>
        <v>22.520000000000003</v>
      </c>
    </row>
    <row r="67" spans="1:9">
      <c r="B67" s="33" t="s">
        <v>527</v>
      </c>
      <c r="C67" s="33">
        <v>5.55</v>
      </c>
      <c r="D67" s="33" t="s">
        <v>609</v>
      </c>
      <c r="E67" s="7" t="s">
        <v>610</v>
      </c>
      <c r="F67" s="38">
        <v>0</v>
      </c>
      <c r="H67" s="8">
        <f t="shared" si="2"/>
        <v>-1</v>
      </c>
      <c r="I67" s="8">
        <f t="shared" si="3"/>
        <v>21.520000000000003</v>
      </c>
    </row>
    <row r="68" spans="1:9">
      <c r="B68" s="33" t="s">
        <v>611</v>
      </c>
      <c r="C68" s="33">
        <v>7.15</v>
      </c>
      <c r="D68" s="33" t="s">
        <v>302</v>
      </c>
      <c r="E68" s="7" t="s">
        <v>612</v>
      </c>
      <c r="F68" s="38">
        <v>0</v>
      </c>
      <c r="H68" s="8">
        <f t="shared" si="2"/>
        <v>-1</v>
      </c>
      <c r="I68" s="8">
        <f t="shared" si="3"/>
        <v>20.520000000000003</v>
      </c>
    </row>
    <row r="69" spans="1:9">
      <c r="B69" s="33" t="s">
        <v>4</v>
      </c>
      <c r="C69" s="33">
        <v>5.05</v>
      </c>
      <c r="D69" s="33" t="s">
        <v>262</v>
      </c>
      <c r="E69" s="7" t="s">
        <v>613</v>
      </c>
      <c r="F69" s="38">
        <v>1</v>
      </c>
      <c r="G69" s="8">
        <v>1.24</v>
      </c>
      <c r="H69" s="8">
        <f t="shared" si="2"/>
        <v>1.24</v>
      </c>
      <c r="I69" s="8">
        <f t="shared" si="3"/>
        <v>21.76</v>
      </c>
    </row>
    <row r="70" spans="1:9">
      <c r="A70" s="9">
        <v>41769</v>
      </c>
      <c r="B70" s="33" t="s">
        <v>527</v>
      </c>
      <c r="C70" s="33">
        <v>6.25</v>
      </c>
      <c r="D70" s="33" t="s">
        <v>41</v>
      </c>
      <c r="E70" s="7" t="s">
        <v>614</v>
      </c>
      <c r="F70" s="38">
        <v>0</v>
      </c>
      <c r="H70" s="8">
        <f t="shared" ref="H70:H133" si="4">IF(F70=1,1*G70,-1)</f>
        <v>-1</v>
      </c>
      <c r="I70" s="8">
        <f t="shared" ref="I70:I133" si="5">+I69+H70</f>
        <v>20.76</v>
      </c>
    </row>
    <row r="71" spans="1:9">
      <c r="B71" s="33" t="s">
        <v>615</v>
      </c>
      <c r="C71" s="33">
        <v>2.0499999999999998</v>
      </c>
      <c r="D71" s="33" t="s">
        <v>302</v>
      </c>
      <c r="E71" s="7" t="s">
        <v>616</v>
      </c>
      <c r="F71" s="38">
        <v>0</v>
      </c>
      <c r="H71" s="8">
        <f t="shared" si="4"/>
        <v>-1</v>
      </c>
      <c r="I71" s="8">
        <f t="shared" si="5"/>
        <v>19.760000000000002</v>
      </c>
    </row>
    <row r="72" spans="1:9">
      <c r="B72" s="33" t="s">
        <v>615</v>
      </c>
      <c r="C72" s="33">
        <v>3.5</v>
      </c>
      <c r="D72" s="33" t="s">
        <v>302</v>
      </c>
      <c r="E72" s="7" t="s">
        <v>617</v>
      </c>
      <c r="F72" s="38">
        <v>0</v>
      </c>
      <c r="H72" s="8">
        <f t="shared" si="4"/>
        <v>-1</v>
      </c>
      <c r="I72" s="8">
        <f t="shared" si="5"/>
        <v>18.760000000000002</v>
      </c>
    </row>
    <row r="73" spans="1:9">
      <c r="B73" s="33" t="s">
        <v>615</v>
      </c>
      <c r="C73" s="33">
        <v>3.25</v>
      </c>
      <c r="D73" s="33" t="s">
        <v>2</v>
      </c>
      <c r="E73" s="7" t="s">
        <v>618</v>
      </c>
      <c r="F73" s="38">
        <v>0</v>
      </c>
      <c r="H73" s="8">
        <f t="shared" si="4"/>
        <v>-1</v>
      </c>
      <c r="I73" s="8">
        <f t="shared" si="5"/>
        <v>17.760000000000002</v>
      </c>
    </row>
    <row r="74" spans="1:9">
      <c r="A74" s="9">
        <v>41771</v>
      </c>
      <c r="B74" s="33" t="s">
        <v>587</v>
      </c>
      <c r="C74" s="33">
        <v>5.5</v>
      </c>
      <c r="D74" s="33" t="s">
        <v>391</v>
      </c>
      <c r="E74" s="7" t="s">
        <v>619</v>
      </c>
      <c r="F74" s="34" t="s">
        <v>498</v>
      </c>
      <c r="H74" s="8">
        <v>0</v>
      </c>
      <c r="I74" s="8">
        <f t="shared" si="5"/>
        <v>17.760000000000002</v>
      </c>
    </row>
    <row r="75" spans="1:9">
      <c r="B75" s="33" t="s">
        <v>527</v>
      </c>
      <c r="C75" s="33">
        <v>2.4</v>
      </c>
      <c r="D75" s="33" t="s">
        <v>37</v>
      </c>
      <c r="E75" s="7" t="s">
        <v>620</v>
      </c>
      <c r="F75" s="38">
        <v>0</v>
      </c>
      <c r="H75" s="8">
        <f t="shared" si="4"/>
        <v>-1</v>
      </c>
      <c r="I75" s="8">
        <f t="shared" si="5"/>
        <v>16.760000000000002</v>
      </c>
    </row>
    <row r="76" spans="1:9">
      <c r="B76" s="33" t="s">
        <v>621</v>
      </c>
      <c r="C76" s="33">
        <v>2.5499999999999998</v>
      </c>
      <c r="D76" s="33" t="s">
        <v>2</v>
      </c>
      <c r="E76" s="7" t="s">
        <v>622</v>
      </c>
      <c r="F76" s="38">
        <v>0</v>
      </c>
      <c r="H76" s="8">
        <f t="shared" si="4"/>
        <v>-1</v>
      </c>
      <c r="I76" s="8">
        <f t="shared" si="5"/>
        <v>15.760000000000002</v>
      </c>
    </row>
    <row r="77" spans="1:9">
      <c r="B77" s="33" t="s">
        <v>4</v>
      </c>
      <c r="C77" s="33">
        <v>8.3000000000000007</v>
      </c>
      <c r="D77" s="33" t="s">
        <v>397</v>
      </c>
      <c r="E77" s="7" t="s">
        <v>623</v>
      </c>
      <c r="F77" s="38">
        <v>0</v>
      </c>
      <c r="H77" s="8">
        <f t="shared" si="4"/>
        <v>-1</v>
      </c>
      <c r="I77" s="8">
        <f t="shared" si="5"/>
        <v>14.760000000000002</v>
      </c>
    </row>
    <row r="78" spans="1:9">
      <c r="A78" s="9">
        <v>41772</v>
      </c>
      <c r="B78" s="33" t="s">
        <v>624</v>
      </c>
      <c r="C78" s="33">
        <v>3.5</v>
      </c>
      <c r="D78" s="33" t="s">
        <v>247</v>
      </c>
      <c r="E78" s="7" t="s">
        <v>578</v>
      </c>
      <c r="F78" s="38">
        <v>1</v>
      </c>
      <c r="G78" s="8">
        <v>1.76</v>
      </c>
      <c r="H78" s="8">
        <f t="shared" si="4"/>
        <v>1.76</v>
      </c>
      <c r="I78" s="8">
        <f t="shared" si="5"/>
        <v>16.520000000000003</v>
      </c>
    </row>
    <row r="79" spans="1:9">
      <c r="B79" s="33" t="s">
        <v>527</v>
      </c>
      <c r="C79" s="33">
        <v>2.2999999999999998</v>
      </c>
      <c r="D79" s="33" t="s">
        <v>573</v>
      </c>
      <c r="E79" s="7" t="s">
        <v>625</v>
      </c>
      <c r="F79" s="38">
        <v>0</v>
      </c>
      <c r="H79" s="8">
        <f t="shared" si="4"/>
        <v>-1</v>
      </c>
      <c r="I79" s="8">
        <f t="shared" si="5"/>
        <v>15.520000000000003</v>
      </c>
    </row>
    <row r="80" spans="1:9">
      <c r="B80" s="33" t="s">
        <v>626</v>
      </c>
      <c r="C80" s="33">
        <v>5.0999999999999996</v>
      </c>
      <c r="D80" s="33" t="s">
        <v>85</v>
      </c>
      <c r="E80" s="7" t="s">
        <v>627</v>
      </c>
      <c r="F80" s="38">
        <v>0</v>
      </c>
      <c r="H80" s="8">
        <f t="shared" si="4"/>
        <v>-1</v>
      </c>
      <c r="I80" s="8">
        <f t="shared" si="5"/>
        <v>14.520000000000003</v>
      </c>
    </row>
    <row r="81" spans="1:9">
      <c r="B81" s="33" t="s">
        <v>463</v>
      </c>
      <c r="C81" s="33">
        <v>2</v>
      </c>
      <c r="D81" s="33" t="s">
        <v>573</v>
      </c>
      <c r="E81" s="7" t="s">
        <v>464</v>
      </c>
      <c r="F81" s="38">
        <v>0</v>
      </c>
      <c r="H81" s="8">
        <f t="shared" si="4"/>
        <v>-1</v>
      </c>
      <c r="I81" s="8">
        <f t="shared" si="5"/>
        <v>13.520000000000003</v>
      </c>
    </row>
    <row r="82" spans="1:9">
      <c r="B82" s="33" t="s">
        <v>463</v>
      </c>
      <c r="C82" s="33">
        <v>4.3</v>
      </c>
      <c r="D82" s="33" t="s">
        <v>573</v>
      </c>
      <c r="E82" s="7" t="s">
        <v>628</v>
      </c>
      <c r="F82" s="34" t="s">
        <v>498</v>
      </c>
      <c r="H82" s="8">
        <v>0</v>
      </c>
      <c r="I82" s="8">
        <f t="shared" si="5"/>
        <v>13.520000000000003</v>
      </c>
    </row>
    <row r="83" spans="1:9">
      <c r="B83" s="33" t="s">
        <v>4</v>
      </c>
      <c r="C83" s="33">
        <v>8.4499999999999993</v>
      </c>
      <c r="D83" s="33" t="s">
        <v>222</v>
      </c>
      <c r="E83" s="7" t="s">
        <v>629</v>
      </c>
      <c r="F83" s="38">
        <v>0</v>
      </c>
      <c r="H83" s="8">
        <f t="shared" si="4"/>
        <v>-1</v>
      </c>
      <c r="I83" s="8">
        <f t="shared" si="5"/>
        <v>12.520000000000003</v>
      </c>
    </row>
    <row r="84" spans="1:9">
      <c r="B84" s="33" t="s">
        <v>4</v>
      </c>
      <c r="C84" s="33">
        <v>5.2</v>
      </c>
      <c r="D84" s="33" t="s">
        <v>247</v>
      </c>
      <c r="E84" s="7" t="s">
        <v>630</v>
      </c>
      <c r="F84" s="38">
        <v>0</v>
      </c>
      <c r="H84" s="8">
        <f t="shared" si="4"/>
        <v>-1</v>
      </c>
      <c r="I84" s="8">
        <f t="shared" si="5"/>
        <v>11.520000000000003</v>
      </c>
    </row>
    <row r="85" spans="1:9">
      <c r="B85" s="33" t="s">
        <v>4</v>
      </c>
      <c r="C85" s="33">
        <v>8.35</v>
      </c>
      <c r="D85" s="33" t="s">
        <v>13</v>
      </c>
      <c r="E85" s="7" t="s">
        <v>413</v>
      </c>
      <c r="F85" s="8">
        <v>0</v>
      </c>
      <c r="H85" s="8">
        <f t="shared" si="4"/>
        <v>-1</v>
      </c>
      <c r="I85" s="8">
        <f t="shared" si="5"/>
        <v>10.520000000000003</v>
      </c>
    </row>
    <row r="86" spans="1:9" ht="15.75">
      <c r="A86" s="9">
        <v>41773</v>
      </c>
      <c r="B86" s="1" t="s">
        <v>631</v>
      </c>
      <c r="C86" s="1">
        <v>5.25</v>
      </c>
      <c r="D86" s="1" t="s">
        <v>237</v>
      </c>
      <c r="E86" s="1" t="s">
        <v>632</v>
      </c>
      <c r="F86" s="38">
        <v>1</v>
      </c>
      <c r="G86" s="8">
        <v>0.38</v>
      </c>
      <c r="H86" s="8">
        <f t="shared" si="4"/>
        <v>0.38</v>
      </c>
      <c r="I86" s="8">
        <f t="shared" si="5"/>
        <v>10.900000000000004</v>
      </c>
    </row>
    <row r="87" spans="1:9" ht="15.75">
      <c r="B87" s="1" t="s">
        <v>633</v>
      </c>
      <c r="C87" s="1">
        <v>2.5499999999999998</v>
      </c>
      <c r="D87" s="1" t="s">
        <v>294</v>
      </c>
      <c r="E87" s="1" t="s">
        <v>634</v>
      </c>
      <c r="F87" s="38">
        <v>0</v>
      </c>
      <c r="H87" s="8">
        <f t="shared" si="4"/>
        <v>-1</v>
      </c>
      <c r="I87" s="8">
        <f t="shared" si="5"/>
        <v>9.9000000000000039</v>
      </c>
    </row>
    <row r="88" spans="1:9" ht="15.75">
      <c r="B88" s="1" t="s">
        <v>633</v>
      </c>
      <c r="C88" s="1">
        <v>4</v>
      </c>
      <c r="D88" s="1" t="s">
        <v>294</v>
      </c>
      <c r="E88" s="1" t="s">
        <v>520</v>
      </c>
      <c r="F88" s="38">
        <v>0</v>
      </c>
      <c r="H88" s="8">
        <f t="shared" si="4"/>
        <v>-1</v>
      </c>
      <c r="I88" s="8">
        <f t="shared" si="5"/>
        <v>8.9000000000000039</v>
      </c>
    </row>
    <row r="89" spans="1:9" ht="15.75">
      <c r="B89" s="1" t="s">
        <v>635</v>
      </c>
      <c r="C89" s="1">
        <v>1.55</v>
      </c>
      <c r="D89" s="1" t="s">
        <v>294</v>
      </c>
      <c r="E89" s="1" t="s">
        <v>636</v>
      </c>
      <c r="F89" s="38">
        <v>0</v>
      </c>
      <c r="H89" s="8">
        <f t="shared" si="4"/>
        <v>-1</v>
      </c>
      <c r="I89" s="8">
        <f t="shared" si="5"/>
        <v>7.9000000000000039</v>
      </c>
    </row>
    <row r="90" spans="1:9" ht="15.75">
      <c r="B90" s="1" t="s">
        <v>637</v>
      </c>
      <c r="C90" s="1">
        <v>3.25</v>
      </c>
      <c r="D90" s="1" t="s">
        <v>294</v>
      </c>
      <c r="E90" s="1" t="s">
        <v>638</v>
      </c>
      <c r="H90" s="8">
        <f t="shared" si="4"/>
        <v>-1</v>
      </c>
      <c r="I90" s="8">
        <f t="shared" si="5"/>
        <v>6.9000000000000039</v>
      </c>
    </row>
    <row r="91" spans="1:9">
      <c r="A91" s="9">
        <v>41774</v>
      </c>
      <c r="B91" s="33" t="s">
        <v>639</v>
      </c>
      <c r="C91" s="33">
        <v>3.05</v>
      </c>
      <c r="D91" s="33" t="s">
        <v>640</v>
      </c>
      <c r="E91" s="7" t="s">
        <v>641</v>
      </c>
      <c r="F91" s="38">
        <v>0</v>
      </c>
      <c r="H91" s="8">
        <f t="shared" si="4"/>
        <v>-1</v>
      </c>
      <c r="I91" s="8">
        <f t="shared" si="5"/>
        <v>5.9000000000000039</v>
      </c>
    </row>
    <row r="92" spans="1:9">
      <c r="B92" s="33" t="s">
        <v>642</v>
      </c>
      <c r="C92" s="33">
        <v>7</v>
      </c>
      <c r="D92" s="33" t="s">
        <v>433</v>
      </c>
      <c r="E92" s="7" t="s">
        <v>643</v>
      </c>
      <c r="F92" s="38">
        <v>0</v>
      </c>
      <c r="H92" s="8">
        <f t="shared" si="4"/>
        <v>-1</v>
      </c>
      <c r="I92" s="8">
        <f t="shared" si="5"/>
        <v>4.9000000000000039</v>
      </c>
    </row>
    <row r="93" spans="1:9">
      <c r="B93" s="33" t="s">
        <v>4</v>
      </c>
      <c r="C93" s="33">
        <v>5.35</v>
      </c>
      <c r="D93" s="33" t="s">
        <v>644</v>
      </c>
      <c r="E93" s="7" t="s">
        <v>645</v>
      </c>
      <c r="F93" s="38">
        <v>0</v>
      </c>
      <c r="H93" s="8">
        <f t="shared" si="4"/>
        <v>-1</v>
      </c>
      <c r="I93" s="8">
        <f t="shared" si="5"/>
        <v>3.9000000000000039</v>
      </c>
    </row>
    <row r="94" spans="1:9">
      <c r="A94" s="9">
        <v>41775</v>
      </c>
      <c r="B94" s="33" t="s">
        <v>646</v>
      </c>
      <c r="C94" s="33">
        <v>2.25</v>
      </c>
      <c r="D94" s="33" t="s">
        <v>433</v>
      </c>
      <c r="E94" s="7" t="s">
        <v>647</v>
      </c>
      <c r="F94" s="38">
        <v>0</v>
      </c>
      <c r="H94" s="8">
        <f t="shared" si="4"/>
        <v>-1</v>
      </c>
      <c r="I94" s="8">
        <f t="shared" si="5"/>
        <v>2.9000000000000039</v>
      </c>
    </row>
    <row r="95" spans="1:9">
      <c r="B95" s="33" t="s">
        <v>648</v>
      </c>
      <c r="C95" s="33">
        <v>5.05</v>
      </c>
      <c r="D95" s="33" t="s">
        <v>433</v>
      </c>
      <c r="E95" s="7" t="s">
        <v>649</v>
      </c>
      <c r="F95" s="38">
        <v>0</v>
      </c>
      <c r="H95" s="8">
        <f t="shared" si="4"/>
        <v>-1</v>
      </c>
      <c r="I95" s="8">
        <f t="shared" si="5"/>
        <v>1.9000000000000039</v>
      </c>
    </row>
    <row r="96" spans="1:9">
      <c r="B96" s="33" t="s">
        <v>544</v>
      </c>
      <c r="C96" s="33">
        <v>3.5</v>
      </c>
      <c r="D96" s="33" t="s">
        <v>650</v>
      </c>
      <c r="E96" s="7" t="s">
        <v>651</v>
      </c>
      <c r="F96" s="38">
        <v>1</v>
      </c>
      <c r="G96" s="8">
        <v>2.5499999999999998</v>
      </c>
      <c r="H96" s="8">
        <f t="shared" si="4"/>
        <v>2.5499999999999998</v>
      </c>
      <c r="I96" s="8">
        <f t="shared" si="5"/>
        <v>4.4500000000000037</v>
      </c>
    </row>
    <row r="97" spans="1:9">
      <c r="B97" s="33" t="s">
        <v>358</v>
      </c>
      <c r="C97" s="33">
        <v>8.5500000000000007</v>
      </c>
      <c r="D97" s="33" t="s">
        <v>324</v>
      </c>
      <c r="E97" s="7" t="s">
        <v>652</v>
      </c>
      <c r="F97" s="38">
        <v>0</v>
      </c>
      <c r="H97" s="8">
        <f t="shared" si="4"/>
        <v>-1</v>
      </c>
      <c r="I97" s="8">
        <f t="shared" si="5"/>
        <v>3.4500000000000037</v>
      </c>
    </row>
    <row r="98" spans="1:9">
      <c r="B98" s="33" t="s">
        <v>358</v>
      </c>
      <c r="C98" s="33">
        <v>8.5500000000000007</v>
      </c>
      <c r="D98" s="33" t="s">
        <v>324</v>
      </c>
      <c r="E98" s="7" t="s">
        <v>449</v>
      </c>
      <c r="F98" s="38">
        <v>0</v>
      </c>
      <c r="H98" s="8">
        <f t="shared" si="4"/>
        <v>-1</v>
      </c>
      <c r="I98" s="8">
        <f t="shared" si="5"/>
        <v>2.4500000000000037</v>
      </c>
    </row>
    <row r="99" spans="1:9">
      <c r="A99" s="9">
        <v>41776</v>
      </c>
      <c r="B99" s="33" t="s">
        <v>653</v>
      </c>
      <c r="C99" s="33">
        <v>3.3</v>
      </c>
      <c r="D99" s="33" t="s">
        <v>433</v>
      </c>
      <c r="E99" s="7" t="s">
        <v>654</v>
      </c>
      <c r="F99" s="38">
        <v>0</v>
      </c>
      <c r="H99" s="8">
        <f t="shared" si="4"/>
        <v>-1</v>
      </c>
      <c r="I99" s="8">
        <f t="shared" si="5"/>
        <v>1.4500000000000037</v>
      </c>
    </row>
    <row r="100" spans="1:9">
      <c r="B100" s="33" t="s">
        <v>655</v>
      </c>
      <c r="C100" s="33">
        <v>2.15</v>
      </c>
      <c r="D100" s="33" t="s">
        <v>406</v>
      </c>
      <c r="E100" s="7" t="s">
        <v>656</v>
      </c>
      <c r="F100" s="38">
        <v>0</v>
      </c>
      <c r="H100" s="8">
        <f t="shared" si="4"/>
        <v>-1</v>
      </c>
      <c r="I100" s="8">
        <f t="shared" si="5"/>
        <v>0.45000000000000373</v>
      </c>
    </row>
    <row r="101" spans="1:9">
      <c r="B101" s="33" t="s">
        <v>535</v>
      </c>
      <c r="C101" s="33">
        <v>2.5</v>
      </c>
      <c r="D101" s="33" t="s">
        <v>406</v>
      </c>
      <c r="E101" s="7" t="s">
        <v>657</v>
      </c>
      <c r="F101" s="38">
        <v>0</v>
      </c>
      <c r="H101" s="8">
        <f t="shared" si="4"/>
        <v>-1</v>
      </c>
      <c r="I101" s="8">
        <f t="shared" si="5"/>
        <v>-0.54999999999999627</v>
      </c>
    </row>
    <row r="102" spans="1:9">
      <c r="B102" s="33" t="s">
        <v>658</v>
      </c>
      <c r="C102" s="33">
        <v>8.35</v>
      </c>
      <c r="D102" s="33" t="s">
        <v>37</v>
      </c>
      <c r="E102" s="7" t="s">
        <v>659</v>
      </c>
      <c r="F102" s="38">
        <v>0</v>
      </c>
      <c r="H102" s="8">
        <f t="shared" si="4"/>
        <v>-1</v>
      </c>
      <c r="I102" s="8">
        <f t="shared" si="5"/>
        <v>-1.5499999999999963</v>
      </c>
    </row>
    <row r="103" spans="1:9">
      <c r="B103" s="33" t="s">
        <v>658</v>
      </c>
      <c r="C103" s="33">
        <v>5.15</v>
      </c>
      <c r="D103" s="33" t="s">
        <v>433</v>
      </c>
      <c r="E103" s="7" t="s">
        <v>660</v>
      </c>
      <c r="F103" s="38">
        <v>0</v>
      </c>
      <c r="H103" s="8">
        <f t="shared" si="4"/>
        <v>-1</v>
      </c>
      <c r="I103" s="8">
        <f t="shared" si="5"/>
        <v>-2.5499999999999963</v>
      </c>
    </row>
    <row r="104" spans="1:9">
      <c r="B104" s="33" t="s">
        <v>661</v>
      </c>
      <c r="C104" s="33">
        <v>1.55</v>
      </c>
      <c r="D104" s="33" t="s">
        <v>139</v>
      </c>
      <c r="E104" s="7" t="s">
        <v>662</v>
      </c>
      <c r="F104" s="38">
        <v>1</v>
      </c>
      <c r="G104" s="8">
        <v>0.45</v>
      </c>
      <c r="H104" s="8">
        <f t="shared" si="4"/>
        <v>0.45</v>
      </c>
      <c r="I104" s="8">
        <f t="shared" si="5"/>
        <v>-2.0999999999999961</v>
      </c>
    </row>
    <row r="105" spans="1:9">
      <c r="A105" s="9">
        <v>41777</v>
      </c>
      <c r="B105" s="33" t="s">
        <v>663</v>
      </c>
      <c r="C105" s="33">
        <v>2.1</v>
      </c>
      <c r="D105" s="33" t="s">
        <v>609</v>
      </c>
      <c r="E105" s="7" t="s">
        <v>664</v>
      </c>
      <c r="F105" s="38">
        <v>0</v>
      </c>
      <c r="H105" s="8">
        <f t="shared" si="4"/>
        <v>-1</v>
      </c>
      <c r="I105" s="8">
        <f t="shared" si="5"/>
        <v>-3.0999999999999961</v>
      </c>
    </row>
    <row r="106" spans="1:9">
      <c r="B106" s="33" t="s">
        <v>665</v>
      </c>
      <c r="C106" s="33">
        <v>4.3</v>
      </c>
      <c r="D106" s="33" t="s">
        <v>262</v>
      </c>
      <c r="E106" s="7" t="s">
        <v>666</v>
      </c>
      <c r="F106" s="38">
        <v>1</v>
      </c>
      <c r="G106" s="8">
        <v>4.5</v>
      </c>
      <c r="H106" s="8">
        <f t="shared" si="4"/>
        <v>4.5</v>
      </c>
      <c r="I106" s="8">
        <f t="shared" si="5"/>
        <v>1.4000000000000039</v>
      </c>
    </row>
    <row r="107" spans="1:9">
      <c r="B107" s="33" t="s">
        <v>293</v>
      </c>
      <c r="C107" s="33">
        <v>4.5</v>
      </c>
      <c r="D107" s="33" t="s">
        <v>186</v>
      </c>
      <c r="E107" s="7" t="s">
        <v>667</v>
      </c>
      <c r="F107" s="38">
        <v>0</v>
      </c>
      <c r="H107" s="8">
        <f t="shared" si="4"/>
        <v>-1</v>
      </c>
      <c r="I107" s="8">
        <f t="shared" si="5"/>
        <v>0.40000000000000391</v>
      </c>
    </row>
    <row r="108" spans="1:9">
      <c r="A108" s="9">
        <v>41778</v>
      </c>
      <c r="B108" s="33" t="s">
        <v>668</v>
      </c>
      <c r="C108" s="33">
        <v>6.35</v>
      </c>
      <c r="D108" s="33" t="s">
        <v>391</v>
      </c>
      <c r="E108" s="7" t="s">
        <v>669</v>
      </c>
      <c r="F108" s="38">
        <v>0</v>
      </c>
      <c r="H108" s="8">
        <f t="shared" si="4"/>
        <v>-1</v>
      </c>
      <c r="I108" s="8">
        <f t="shared" si="5"/>
        <v>-0.59999999999999609</v>
      </c>
    </row>
    <row r="109" spans="1:9">
      <c r="B109" s="33" t="s">
        <v>670</v>
      </c>
      <c r="C109" s="33">
        <v>6.35</v>
      </c>
      <c r="D109" s="33" t="s">
        <v>391</v>
      </c>
      <c r="E109" s="7" t="s">
        <v>671</v>
      </c>
      <c r="F109" s="38">
        <v>0</v>
      </c>
      <c r="H109" s="8">
        <f t="shared" si="4"/>
        <v>-1</v>
      </c>
      <c r="I109" s="8">
        <f t="shared" si="5"/>
        <v>-1.5999999999999961</v>
      </c>
    </row>
    <row r="110" spans="1:9">
      <c r="B110" s="33" t="s">
        <v>668</v>
      </c>
      <c r="C110" s="33">
        <v>7.05</v>
      </c>
      <c r="D110" s="33" t="s">
        <v>391</v>
      </c>
      <c r="E110" s="7" t="s">
        <v>672</v>
      </c>
      <c r="F110" s="38">
        <v>1</v>
      </c>
      <c r="G110" s="8">
        <v>0.81</v>
      </c>
      <c r="H110" s="8">
        <f t="shared" si="4"/>
        <v>0.81</v>
      </c>
      <c r="I110" s="8">
        <f t="shared" si="5"/>
        <v>-0.78999999999999604</v>
      </c>
    </row>
    <row r="111" spans="1:9">
      <c r="B111" s="33" t="s">
        <v>535</v>
      </c>
      <c r="C111" s="33">
        <v>2.2000000000000002</v>
      </c>
      <c r="D111" s="33" t="s">
        <v>521</v>
      </c>
      <c r="E111" s="7" t="s">
        <v>673</v>
      </c>
      <c r="F111" s="38">
        <v>0</v>
      </c>
      <c r="H111" s="8">
        <f t="shared" si="4"/>
        <v>-1</v>
      </c>
      <c r="I111" s="8">
        <f t="shared" si="5"/>
        <v>-1.789999999999996</v>
      </c>
    </row>
    <row r="112" spans="1:9">
      <c r="B112" s="33" t="s">
        <v>544</v>
      </c>
      <c r="C112" s="33">
        <v>4.5</v>
      </c>
      <c r="D112" s="33" t="s">
        <v>521</v>
      </c>
      <c r="E112" s="7" t="s">
        <v>674</v>
      </c>
      <c r="F112" s="38">
        <v>0</v>
      </c>
      <c r="H112" s="8">
        <f t="shared" si="4"/>
        <v>-1</v>
      </c>
      <c r="I112" s="8">
        <f t="shared" si="5"/>
        <v>-2.789999999999996</v>
      </c>
    </row>
    <row r="113" spans="1:9">
      <c r="B113" s="33" t="s">
        <v>675</v>
      </c>
      <c r="C113" s="33">
        <v>2.2999999999999998</v>
      </c>
      <c r="D113" s="33" t="s">
        <v>13</v>
      </c>
      <c r="E113" s="7" t="s">
        <v>597</v>
      </c>
      <c r="F113" s="38">
        <v>0</v>
      </c>
      <c r="H113" s="8">
        <f t="shared" si="4"/>
        <v>-1</v>
      </c>
      <c r="I113" s="8">
        <f t="shared" si="5"/>
        <v>-3.789999999999996</v>
      </c>
    </row>
    <row r="114" spans="1:9">
      <c r="A114" s="9">
        <v>41779</v>
      </c>
      <c r="B114" s="33" t="s">
        <v>668</v>
      </c>
      <c r="C114" s="33">
        <v>2</v>
      </c>
      <c r="D114" s="33" t="s">
        <v>607</v>
      </c>
      <c r="E114" s="7" t="s">
        <v>676</v>
      </c>
      <c r="F114" s="38">
        <v>1</v>
      </c>
      <c r="G114" s="8">
        <v>14.5</v>
      </c>
      <c r="H114" s="8">
        <f t="shared" si="4"/>
        <v>14.5</v>
      </c>
      <c r="I114" s="8">
        <f t="shared" si="5"/>
        <v>10.710000000000004</v>
      </c>
    </row>
    <row r="115" spans="1:9">
      <c r="B115" s="33" t="s">
        <v>527</v>
      </c>
      <c r="C115" s="33">
        <v>2</v>
      </c>
      <c r="D115" s="33" t="s">
        <v>607</v>
      </c>
      <c r="E115" s="7" t="s">
        <v>677</v>
      </c>
      <c r="F115" s="38">
        <v>0</v>
      </c>
      <c r="H115" s="8">
        <v>-2</v>
      </c>
      <c r="I115" s="8">
        <f t="shared" si="5"/>
        <v>8.7100000000000044</v>
      </c>
    </row>
    <row r="116" spans="1:9">
      <c r="B116" s="33" t="s">
        <v>540</v>
      </c>
      <c r="C116" s="33">
        <v>4</v>
      </c>
      <c r="D116" s="33" t="s">
        <v>607</v>
      </c>
      <c r="E116" s="7" t="s">
        <v>678</v>
      </c>
      <c r="F116" s="38">
        <v>0</v>
      </c>
      <c r="H116" s="8">
        <f t="shared" si="4"/>
        <v>-1</v>
      </c>
      <c r="I116" s="8">
        <f t="shared" si="5"/>
        <v>7.7100000000000044</v>
      </c>
    </row>
    <row r="117" spans="1:9">
      <c r="B117" s="33" t="s">
        <v>540</v>
      </c>
      <c r="C117" s="33">
        <v>5.3</v>
      </c>
      <c r="D117" s="33" t="s">
        <v>451</v>
      </c>
      <c r="E117" s="7" t="s">
        <v>679</v>
      </c>
      <c r="F117" s="38">
        <v>0</v>
      </c>
      <c r="H117" s="8">
        <f t="shared" si="4"/>
        <v>-1</v>
      </c>
      <c r="I117" s="8">
        <f t="shared" si="5"/>
        <v>6.7100000000000044</v>
      </c>
    </row>
    <row r="118" spans="1:9">
      <c r="B118" s="33" t="s">
        <v>658</v>
      </c>
      <c r="C118" s="33">
        <v>3.3</v>
      </c>
      <c r="D118" s="33" t="s">
        <v>607</v>
      </c>
      <c r="E118" s="7" t="s">
        <v>680</v>
      </c>
      <c r="F118" s="38">
        <v>1</v>
      </c>
      <c r="G118" s="8">
        <v>3.9</v>
      </c>
      <c r="H118" s="8">
        <f t="shared" si="4"/>
        <v>3.9</v>
      </c>
      <c r="I118" s="8">
        <f t="shared" si="5"/>
        <v>10.610000000000005</v>
      </c>
    </row>
    <row r="119" spans="1:9">
      <c r="A119" s="9">
        <v>41780</v>
      </c>
      <c r="B119" s="33" t="s">
        <v>19</v>
      </c>
      <c r="C119" s="33">
        <v>6.2</v>
      </c>
      <c r="D119" s="33" t="s">
        <v>15</v>
      </c>
      <c r="E119" s="7" t="s">
        <v>681</v>
      </c>
      <c r="F119" s="38">
        <v>0</v>
      </c>
      <c r="H119" s="8">
        <f t="shared" si="4"/>
        <v>-1</v>
      </c>
      <c r="I119" s="8">
        <f t="shared" si="5"/>
        <v>9.6100000000000048</v>
      </c>
    </row>
    <row r="120" spans="1:9">
      <c r="B120" s="33" t="s">
        <v>19</v>
      </c>
      <c r="C120" s="33">
        <v>4</v>
      </c>
      <c r="D120" s="33" t="s">
        <v>2</v>
      </c>
      <c r="E120" s="7" t="s">
        <v>682</v>
      </c>
      <c r="F120" s="38">
        <v>0</v>
      </c>
      <c r="H120" s="8">
        <f t="shared" si="4"/>
        <v>-1</v>
      </c>
      <c r="I120" s="8">
        <f t="shared" si="5"/>
        <v>8.6100000000000048</v>
      </c>
    </row>
    <row r="121" spans="1:9">
      <c r="B121" s="33" t="s">
        <v>4</v>
      </c>
      <c r="C121" s="33">
        <v>4.4000000000000004</v>
      </c>
      <c r="D121" s="33" t="s">
        <v>683</v>
      </c>
      <c r="E121" s="7" t="s">
        <v>684</v>
      </c>
      <c r="F121" s="34" t="s">
        <v>498</v>
      </c>
      <c r="H121" s="8">
        <v>0</v>
      </c>
      <c r="I121" s="8">
        <f t="shared" si="5"/>
        <v>8.6100000000000048</v>
      </c>
    </row>
    <row r="122" spans="1:9">
      <c r="B122" s="33" t="s">
        <v>4</v>
      </c>
      <c r="C122" s="33">
        <v>7.1</v>
      </c>
      <c r="D122" s="33" t="s">
        <v>685</v>
      </c>
      <c r="E122" s="7" t="s">
        <v>686</v>
      </c>
      <c r="F122" s="38">
        <v>1</v>
      </c>
      <c r="G122" s="8">
        <v>0.55000000000000004</v>
      </c>
      <c r="H122" s="8">
        <f t="shared" si="4"/>
        <v>0.55000000000000004</v>
      </c>
      <c r="I122" s="8">
        <f t="shared" si="5"/>
        <v>9.1600000000000055</v>
      </c>
    </row>
    <row r="123" spans="1:9">
      <c r="A123" s="9">
        <v>41781</v>
      </c>
      <c r="B123" t="s">
        <v>587</v>
      </c>
      <c r="C123" t="s">
        <v>687</v>
      </c>
      <c r="D123" t="s">
        <v>688</v>
      </c>
      <c r="E123" t="s">
        <v>689</v>
      </c>
      <c r="F123" s="38">
        <v>0</v>
      </c>
      <c r="H123" s="8">
        <f t="shared" si="4"/>
        <v>-1</v>
      </c>
      <c r="I123" s="8">
        <f t="shared" si="5"/>
        <v>8.1600000000000055</v>
      </c>
    </row>
    <row r="124" spans="1:9">
      <c r="A124" s="9">
        <v>41782</v>
      </c>
      <c r="B124" t="s">
        <v>457</v>
      </c>
      <c r="C124" t="s">
        <v>690</v>
      </c>
      <c r="D124" t="s">
        <v>691</v>
      </c>
      <c r="E124" t="s">
        <v>83</v>
      </c>
      <c r="F124" s="8" t="s">
        <v>432</v>
      </c>
      <c r="H124" s="8">
        <v>0</v>
      </c>
      <c r="I124" s="8">
        <f t="shared" si="5"/>
        <v>8.1600000000000055</v>
      </c>
    </row>
    <row r="125" spans="1:9">
      <c r="B125" t="s">
        <v>692</v>
      </c>
      <c r="C125" t="s">
        <v>693</v>
      </c>
      <c r="D125" t="s">
        <v>694</v>
      </c>
      <c r="E125" t="s">
        <v>444</v>
      </c>
      <c r="F125" s="41">
        <v>1</v>
      </c>
      <c r="G125" s="8">
        <v>2</v>
      </c>
      <c r="H125" s="8">
        <f t="shared" si="4"/>
        <v>2</v>
      </c>
      <c r="I125" s="8">
        <f t="shared" si="5"/>
        <v>10.160000000000005</v>
      </c>
    </row>
    <row r="126" spans="1:9">
      <c r="A126" s="9">
        <v>41783</v>
      </c>
      <c r="B126" t="s">
        <v>695</v>
      </c>
      <c r="F126" s="41">
        <v>0</v>
      </c>
      <c r="H126" s="8">
        <f t="shared" si="4"/>
        <v>-1</v>
      </c>
      <c r="I126" s="8">
        <f t="shared" si="5"/>
        <v>9.1600000000000055</v>
      </c>
    </row>
    <row r="127" spans="1:9">
      <c r="B127" t="s">
        <v>696</v>
      </c>
      <c r="F127" s="41">
        <v>0</v>
      </c>
      <c r="H127" s="8">
        <f t="shared" si="4"/>
        <v>-1</v>
      </c>
      <c r="I127" s="8">
        <f t="shared" si="5"/>
        <v>8.1600000000000055</v>
      </c>
    </row>
    <row r="128" spans="1:9">
      <c r="A128" s="9">
        <v>41784</v>
      </c>
      <c r="B128" t="s">
        <v>697</v>
      </c>
      <c r="F128" s="41">
        <v>1</v>
      </c>
      <c r="G128" s="8">
        <v>0.87</v>
      </c>
      <c r="H128" s="8">
        <f t="shared" si="4"/>
        <v>0.87</v>
      </c>
      <c r="I128" s="8">
        <f t="shared" si="5"/>
        <v>9.0300000000000047</v>
      </c>
    </row>
    <row r="129" spans="1:9">
      <c r="A129" s="9">
        <v>41785</v>
      </c>
      <c r="B129" t="s">
        <v>698</v>
      </c>
      <c r="F129" s="41">
        <v>0</v>
      </c>
      <c r="H129" s="8">
        <f t="shared" si="4"/>
        <v>-1</v>
      </c>
      <c r="I129" s="8">
        <f t="shared" si="5"/>
        <v>8.0300000000000047</v>
      </c>
    </row>
    <row r="130" spans="1:9">
      <c r="B130" s="8" t="s">
        <v>699</v>
      </c>
      <c r="F130" s="41">
        <v>0</v>
      </c>
      <c r="H130" s="8">
        <f t="shared" si="4"/>
        <v>-1</v>
      </c>
      <c r="I130" s="8">
        <f t="shared" si="5"/>
        <v>7.0300000000000047</v>
      </c>
    </row>
    <row r="131" spans="1:9">
      <c r="B131" s="8" t="s">
        <v>700</v>
      </c>
      <c r="F131" s="41">
        <v>1</v>
      </c>
      <c r="G131" s="8">
        <v>0.6</v>
      </c>
      <c r="H131" s="8">
        <f t="shared" si="4"/>
        <v>0.6</v>
      </c>
      <c r="I131" s="8">
        <f t="shared" si="5"/>
        <v>7.6300000000000043</v>
      </c>
    </row>
    <row r="132" spans="1:9">
      <c r="B132" s="8" t="s">
        <v>701</v>
      </c>
      <c r="F132" s="41">
        <v>0</v>
      </c>
      <c r="H132" s="8">
        <f t="shared" si="4"/>
        <v>-1</v>
      </c>
      <c r="I132" s="8">
        <f t="shared" si="5"/>
        <v>6.6300000000000043</v>
      </c>
    </row>
    <row r="133" spans="1:9">
      <c r="B133" s="8" t="s">
        <v>702</v>
      </c>
      <c r="F133" s="41">
        <v>0</v>
      </c>
      <c r="H133" s="8">
        <f t="shared" si="4"/>
        <v>-1</v>
      </c>
      <c r="I133" s="8">
        <f t="shared" si="5"/>
        <v>5.6300000000000043</v>
      </c>
    </row>
    <row r="134" spans="1:9">
      <c r="A134" s="9">
        <v>41786</v>
      </c>
      <c r="B134" t="s">
        <v>527</v>
      </c>
      <c r="C134" t="s">
        <v>703</v>
      </c>
      <c r="D134" t="s">
        <v>704</v>
      </c>
      <c r="E134" t="s">
        <v>521</v>
      </c>
      <c r="F134" s="41">
        <v>0</v>
      </c>
      <c r="H134" s="8">
        <f t="shared" ref="H134:H143" si="6">IF(F134=1,1*G134,-1)</f>
        <v>-1</v>
      </c>
      <c r="I134" s="8">
        <f t="shared" ref="I134:I144" si="7">+I133+H134</f>
        <v>4.6300000000000043</v>
      </c>
    </row>
    <row r="135" spans="1:9">
      <c r="B135" t="s">
        <v>145</v>
      </c>
      <c r="C135" t="s">
        <v>622</v>
      </c>
      <c r="D135" t="s">
        <v>705</v>
      </c>
      <c r="E135" t="s">
        <v>2</v>
      </c>
      <c r="F135" s="41">
        <v>0</v>
      </c>
      <c r="H135" s="8">
        <f t="shared" si="6"/>
        <v>-1</v>
      </c>
      <c r="I135" s="8">
        <f t="shared" si="7"/>
        <v>3.6300000000000043</v>
      </c>
    </row>
    <row r="136" spans="1:9">
      <c r="A136" s="9">
        <v>41787</v>
      </c>
      <c r="B136" t="s">
        <v>517</v>
      </c>
      <c r="C136" t="s">
        <v>706</v>
      </c>
      <c r="D136" t="s">
        <v>704</v>
      </c>
      <c r="E136" t="s">
        <v>707</v>
      </c>
      <c r="F136" s="41">
        <v>1</v>
      </c>
      <c r="G136" s="8">
        <v>5.4</v>
      </c>
      <c r="H136" s="8">
        <f t="shared" si="6"/>
        <v>5.4</v>
      </c>
      <c r="I136" s="8">
        <f t="shared" si="7"/>
        <v>9.0300000000000047</v>
      </c>
    </row>
    <row r="137" spans="1:9">
      <c r="A137" s="9">
        <v>41788</v>
      </c>
      <c r="B137" t="s">
        <v>527</v>
      </c>
      <c r="C137" t="s">
        <v>708</v>
      </c>
      <c r="D137" t="s">
        <v>709</v>
      </c>
      <c r="E137" t="s">
        <v>83</v>
      </c>
      <c r="F137" s="41">
        <v>0</v>
      </c>
      <c r="H137" s="8">
        <f t="shared" si="6"/>
        <v>-1</v>
      </c>
      <c r="I137" s="8">
        <f t="shared" si="7"/>
        <v>8.0300000000000047</v>
      </c>
    </row>
    <row r="138" spans="1:9">
      <c r="B138" t="s">
        <v>527</v>
      </c>
      <c r="C138" t="s">
        <v>710</v>
      </c>
      <c r="D138" t="s">
        <v>711</v>
      </c>
      <c r="E138" t="s">
        <v>83</v>
      </c>
      <c r="F138" s="41">
        <v>0</v>
      </c>
      <c r="H138" s="8">
        <f t="shared" si="6"/>
        <v>-1</v>
      </c>
      <c r="I138" s="8">
        <f t="shared" si="7"/>
        <v>7.0300000000000047</v>
      </c>
    </row>
    <row r="139" spans="1:9">
      <c r="B139" t="s">
        <v>562</v>
      </c>
      <c r="C139" t="s">
        <v>669</v>
      </c>
      <c r="D139" t="s">
        <v>712</v>
      </c>
      <c r="E139" t="s">
        <v>563</v>
      </c>
      <c r="F139" s="41">
        <v>0</v>
      </c>
      <c r="H139" s="8">
        <f t="shared" si="6"/>
        <v>-1</v>
      </c>
      <c r="I139" s="8">
        <f t="shared" si="7"/>
        <v>6.0300000000000047</v>
      </c>
    </row>
    <row r="140" spans="1:9">
      <c r="B140" t="s">
        <v>713</v>
      </c>
      <c r="C140" t="s">
        <v>714</v>
      </c>
      <c r="D140" t="s">
        <v>715</v>
      </c>
      <c r="E140" t="s">
        <v>83</v>
      </c>
      <c r="F140" s="41">
        <v>0</v>
      </c>
      <c r="H140" s="8">
        <f t="shared" si="6"/>
        <v>-1</v>
      </c>
      <c r="I140" s="8">
        <f t="shared" si="7"/>
        <v>5.0300000000000047</v>
      </c>
    </row>
    <row r="141" spans="1:9">
      <c r="A141" s="9">
        <v>41789</v>
      </c>
      <c r="B141" t="s">
        <v>716</v>
      </c>
      <c r="F141" s="41">
        <v>0</v>
      </c>
      <c r="H141" s="8">
        <f t="shared" si="6"/>
        <v>-1</v>
      </c>
      <c r="I141" s="8">
        <f t="shared" si="7"/>
        <v>4.0300000000000047</v>
      </c>
    </row>
    <row r="142" spans="1:9">
      <c r="B142" s="8" t="s">
        <v>718</v>
      </c>
      <c r="F142" s="41">
        <v>1</v>
      </c>
      <c r="G142" s="8">
        <v>0.72</v>
      </c>
      <c r="H142" s="8">
        <f t="shared" si="6"/>
        <v>0.72</v>
      </c>
      <c r="I142" s="8">
        <f t="shared" si="7"/>
        <v>4.7500000000000044</v>
      </c>
    </row>
    <row r="143" spans="1:9">
      <c r="B143" s="8" t="s">
        <v>717</v>
      </c>
      <c r="F143" s="41">
        <v>0</v>
      </c>
      <c r="H143" s="8">
        <f t="shared" si="6"/>
        <v>-1</v>
      </c>
      <c r="I143" s="8">
        <f t="shared" si="7"/>
        <v>3.7500000000000044</v>
      </c>
    </row>
    <row r="144" spans="1:9">
      <c r="B144" s="8" t="s">
        <v>719</v>
      </c>
      <c r="F144" s="8" t="s">
        <v>498</v>
      </c>
      <c r="H144" s="8">
        <v>0</v>
      </c>
      <c r="I144" s="8">
        <f t="shared" si="7"/>
        <v>3.7500000000000044</v>
      </c>
    </row>
    <row r="209" spans="8:9">
      <c r="H209" s="8">
        <f t="shared" ref="H209" si="8">IF(F209=1,1*G209,-1)</f>
        <v>-1</v>
      </c>
      <c r="I209" s="8">
        <f t="shared" ref="I209" si="9">+I208+H209</f>
        <v>-1</v>
      </c>
    </row>
  </sheetData>
  <mergeCells count="5">
    <mergeCell ref="C20:D20"/>
    <mergeCell ref="B32:B33"/>
    <mergeCell ref="C32:C33"/>
    <mergeCell ref="D32:D33"/>
    <mergeCell ref="F32:F33"/>
  </mergeCells>
  <hyperlinks>
    <hyperlink ref="E6" r:id="rId1" display="http://www.horseracebase.com/horses.php?id=299652"/>
    <hyperlink ref="E8" r:id="rId2" display="http://www.horseracebase.com/horses.php?id=274495"/>
    <hyperlink ref="E9" r:id="rId3" display="http://www.horseracebase.com/horses.php?id=302653"/>
    <hyperlink ref="E10" r:id="rId4" display="http://www.horseracebase.com/horses.php?id=297342"/>
    <hyperlink ref="E11" r:id="rId5" display="http://www.horseracebase.com/horses.php?id=300326"/>
    <hyperlink ref="E12" r:id="rId6" display="http://www.horseracebase.com/horses.php?id=290362"/>
    <hyperlink ref="E13" r:id="rId7" display="http://www.horseracebase.com/horses.php?id=304324"/>
    <hyperlink ref="E14" r:id="rId8" display="http://www.horseracebase.com/horses.php?id=303697"/>
    <hyperlink ref="E15" r:id="rId9" display="http://www.horseracebase.com/horses.php?id=302575"/>
    <hyperlink ref="E20" r:id="rId10" display="http://www.horseracebase.com/horses.php?id=296363"/>
    <hyperlink ref="E21" r:id="rId11" display="http://www.horseracebase.com/horses.php?id=304384"/>
    <hyperlink ref="E22" r:id="rId12" display="http://www.horseracebase.com/horses.php?id=304385"/>
    <hyperlink ref="E23" r:id="rId13" display="http://www.horseracebase.com/horses.php?id=304396"/>
    <hyperlink ref="E24" r:id="rId14" display="http://www.horseracebase.com/horses.php?id=304405"/>
    <hyperlink ref="E25" r:id="rId15" display="http://www.horseracebase.com/horses.php?id=297448"/>
    <hyperlink ref="E26" r:id="rId16" display="http://www.horseracebase.com/horses.php?id=293299"/>
    <hyperlink ref="E27" r:id="rId17" display="http://www.horseracebase.com/horses.php?id=269617"/>
    <hyperlink ref="E28" r:id="rId18" display="http://www.horseracebase.com/horses.php?id=257290"/>
    <hyperlink ref="E29" r:id="rId19" display="http://www.horseracebase.com/horses.php?id=282430"/>
    <hyperlink ref="E30" r:id="rId20" display="http://www.horseracebase.com/horses.php?id=278805"/>
    <hyperlink ref="E31" r:id="rId21" display="http://www.horseracebase.com/horses.php?id=286744"/>
    <hyperlink ref="E32" r:id="rId22" display="http://www.horseracebase.com/horses.php?id=279593"/>
    <hyperlink ref="E35" r:id="rId23" display="http://www.horseracebase.com/horses.php?id=296198"/>
    <hyperlink ref="E36" r:id="rId24" display="http://www.horseracebase.com/horses.php?id=299021"/>
    <hyperlink ref="E37" r:id="rId25" display="http://www.horseracebase.com/horses.php?id=304443"/>
    <hyperlink ref="E38" r:id="rId26" display="http://www.horseracebase.com/horses.php?id=304474"/>
    <hyperlink ref="E39" r:id="rId27" display="http://www.horseracebase.com/horses.php?id=299450"/>
    <hyperlink ref="E41" r:id="rId28" display="http://www.horseracebase.com/horses.php?id=273850"/>
    <hyperlink ref="E42" r:id="rId29" display="http://www.horseracebase.com/horses.php?id=294302"/>
    <hyperlink ref="E43" r:id="rId30" display="http://www.horseracebase.com/horses.php?id=294173"/>
    <hyperlink ref="E45" r:id="rId31" display="http://www.horseracebase.com/horses.php?id=304499"/>
    <hyperlink ref="E46" r:id="rId32" display="http://www.horseracebase.com/horses.php?id=303697"/>
    <hyperlink ref="E47" r:id="rId33" display="http://www.horseracebase.com/horses.php?id=291154"/>
    <hyperlink ref="E48" r:id="rId34" display="http://www.horseracebase.com/horses.php?id=299334"/>
    <hyperlink ref="E49" r:id="rId35" display="http://www.horseracebase.com/horses.php?id=304534"/>
    <hyperlink ref="E50" r:id="rId36" display="http://www.horseracebase.com/horses.php?id=303385"/>
    <hyperlink ref="E51" r:id="rId37" display="http://www.horseracebase.com/horses.php?id=297775"/>
    <hyperlink ref="E52" r:id="rId38" display="http://www.horseracebase.com/horses.php?id=287470"/>
    <hyperlink ref="E53" r:id="rId39" display="http://www.horseracebase.com/horses.php?id=304206"/>
    <hyperlink ref="E54" r:id="rId40" display="http://www.horseracebase.com/horses.php?id=280519"/>
    <hyperlink ref="E55" r:id="rId41" display="http://www.horseracebase.com/horses.php?id=289747"/>
    <hyperlink ref="E63" r:id="rId42" display="http://www.horseracebase.com/horses.php?id=300495"/>
    <hyperlink ref="E64" r:id="rId43" display="http://www.horseracebase.com/horses.php?id=299047"/>
    <hyperlink ref="E65" r:id="rId44" display="http://www.horseracebase.com/horses.php?id=298128"/>
    <hyperlink ref="E66" r:id="rId45" display="http://www.horseracebase.com/horses.php?id=304595"/>
    <hyperlink ref="E67" r:id="rId46" display="http://www.horseracebase.com/horses.php?id=304602"/>
    <hyperlink ref="E68" r:id="rId47" display="http://www.horseracebase.com/horses.php?id=288809"/>
    <hyperlink ref="E69" r:id="rId48" display="http://www.horseracebase.com/horses.php?id=304608"/>
    <hyperlink ref="E70" r:id="rId49" display="http://www.horseracebase.com/horses.php?id=304668"/>
    <hyperlink ref="E71" r:id="rId50" display="http://www.horseracebase.com/horses.php?id=287527"/>
    <hyperlink ref="E72" r:id="rId51" display="http://www.horseracebase.com/horses.php?id=287792"/>
    <hyperlink ref="E73" r:id="rId52" display="http://www.horseracebase.com/horses.php?id=292831"/>
    <hyperlink ref="E74" r:id="rId53" display="http://www.horseracebase.com/horses.php?id=304738"/>
    <hyperlink ref="E75" r:id="rId54" display="http://www.horseracebase.com/horses.php?id=304728"/>
    <hyperlink ref="E76" r:id="rId55" display="http://www.horseracebase.com/horses.php?id=300365"/>
    <hyperlink ref="E77" r:id="rId56" display="http://www.horseracebase.com/horses.php?id=304754"/>
    <hyperlink ref="E78" r:id="rId57" display="http://www.horseracebase.com/horses.php?id=291154"/>
    <hyperlink ref="E79" r:id="rId58" display="http://www.horseracebase.com/horses.php?id=304770"/>
    <hyperlink ref="E80" r:id="rId59" display="http://www.horseracebase.com/horses.php?id=291934"/>
    <hyperlink ref="E81" r:id="rId60" display="http://www.horseracebase.com/horses.php?id=296921"/>
    <hyperlink ref="E82" r:id="rId61" display="http://www.horseracebase.com/horses.php?id=298117"/>
    <hyperlink ref="E83" r:id="rId62" display="http://www.horseracebase.com/horses.php?id=303512"/>
    <hyperlink ref="E84" r:id="rId63" display="http://www.horseracebase.com/horses.php?id=304776"/>
    <hyperlink ref="E85" r:id="rId64" display="http://www.horseracebase.com/horses.php?id=303684"/>
    <hyperlink ref="E91" r:id="rId65" display="http://www.horseracebase.com/horses.php?id=303671"/>
    <hyperlink ref="E92" r:id="rId66" display="http://www.horseracebase.com/horses.php?id=291539"/>
    <hyperlink ref="E93" r:id="rId67" display="http://www.horseracebase.com/horses.php?id=304857"/>
    <hyperlink ref="E94" r:id="rId68" display="http://www.horseracebase.com/horses.php?id=304916"/>
    <hyperlink ref="E95" r:id="rId69" display="http://www.horseracebase.com/horses.php?id=281420"/>
    <hyperlink ref="E96" r:id="rId70" display="http://www.horseracebase.com/horses.php?id=300863"/>
    <hyperlink ref="E97" r:id="rId71" display="http://www.horseracebase.com/horses.php?id=304324"/>
    <hyperlink ref="E98" r:id="rId72" display="http://www.horseracebase.com/horses.php?id=303947"/>
    <hyperlink ref="E99" r:id="rId73" display="http://www.horseracebase.com/horses.php?id=298608"/>
    <hyperlink ref="E100" r:id="rId74" display="http://www.horseracebase.com/horses.php?id=304970"/>
    <hyperlink ref="E101" r:id="rId75" display="http://www.horseracebase.com/horses.php?id=305003"/>
    <hyperlink ref="E102" r:id="rId76" display="http://www.horseracebase.com/horses.php?id=304136"/>
    <hyperlink ref="E103" r:id="rId77" display="http://www.horseracebase.com/horses.php?id=301146"/>
    <hyperlink ref="E104" r:id="rId78" display="http://www.horseracebase.com/horses.php?id=272073"/>
    <hyperlink ref="E105" r:id="rId79" display="http://www.horseracebase.com/horses.php?id=305009"/>
    <hyperlink ref="E106" r:id="rId80" display="http://www.horseracebase.com/horses.php?id=278156"/>
    <hyperlink ref="E107" r:id="rId81" display="http://www.horseracebase.com/horses.php?id=274806"/>
    <hyperlink ref="E108" r:id="rId82" display="http://www.horseracebase.com/horses.php?id=305074"/>
    <hyperlink ref="E109" r:id="rId83" display="http://www.horseracebase.com/horses.php?id=305076"/>
    <hyperlink ref="E110" r:id="rId84" display="http://www.horseracebase.com/horses.php?id=304143"/>
    <hyperlink ref="E111" r:id="rId85" display="http://www.horseracebase.com/horses.php?id=305054"/>
    <hyperlink ref="E112" r:id="rId86" display="http://www.horseracebase.com/horses.php?id=302653"/>
    <hyperlink ref="E113" r:id="rId87" display="http://www.horseracebase.com/horses.php?id=273056"/>
    <hyperlink ref="E114" r:id="rId88" display="http://www.horseracebase.com/horses.php?id=303892"/>
    <hyperlink ref="E115" r:id="rId89" display="http://www.horseracebase.com/horses.php?id=305101"/>
    <hyperlink ref="E116" r:id="rId90" display="http://www.horseracebase.com/horses.php?id=299058"/>
    <hyperlink ref="E117" r:id="rId91" display="http://www.horseracebase.com/horses.php?id=298911"/>
    <hyperlink ref="E118" r:id="rId92" display="http://www.horseracebase.com/horses.php?id=298292"/>
    <hyperlink ref="E119" r:id="rId93" display="http://www.horseracebase.com/horses.php?id=301179"/>
    <hyperlink ref="E120" r:id="rId94" display="http://www.horseracebase.com/horses.php?id=268570"/>
    <hyperlink ref="E121" r:id="rId95" display="http://www.horseracebase.com/horses.php?id=305126"/>
    <hyperlink ref="E122" r:id="rId96" display="http://www.horseracebase.com/horses.php?id=305131"/>
  </hyperlinks>
  <pageMargins left="0.7" right="0.7" top="0.75" bottom="0.75" header="0.3" footer="0.3"/>
  <pageSetup paperSize="9" orientation="portrait" r:id="rId97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opLeftCell="A73" workbookViewId="0">
      <selection activeCell="F98" sqref="F98"/>
    </sheetView>
  </sheetViews>
  <sheetFormatPr defaultRowHeight="15"/>
  <sheetData>
    <row r="1" spans="1:9">
      <c r="A1" s="8"/>
      <c r="B1" s="8"/>
      <c r="C1" s="8"/>
      <c r="D1" s="8"/>
      <c r="E1" s="8"/>
      <c r="F1" s="8"/>
      <c r="G1" s="8"/>
      <c r="H1" s="8">
        <v>0</v>
      </c>
      <c r="I1" s="8"/>
    </row>
    <row r="2" spans="1:9">
      <c r="A2" s="8" t="s">
        <v>1799</v>
      </c>
      <c r="B2" s="8" t="s">
        <v>4721</v>
      </c>
      <c r="C2" s="8"/>
      <c r="D2" s="8"/>
      <c r="E2" s="8"/>
      <c r="F2" s="8" t="s">
        <v>2105</v>
      </c>
      <c r="G2" s="8">
        <v>2.1</v>
      </c>
      <c r="H2" s="8">
        <f>+G2+H1</f>
        <v>2.1</v>
      </c>
      <c r="I2" s="8"/>
    </row>
    <row r="3" spans="1:9">
      <c r="A3" s="8"/>
      <c r="B3" s="8"/>
      <c r="C3" s="8"/>
      <c r="D3" s="8"/>
      <c r="E3" s="8"/>
      <c r="F3" s="8"/>
      <c r="G3" s="8"/>
      <c r="H3" s="8">
        <f t="shared" ref="H3:H66" si="0">+G3+H2</f>
        <v>2.1</v>
      </c>
      <c r="I3" s="8"/>
    </row>
    <row r="4" spans="1:9">
      <c r="A4" s="8" t="s">
        <v>4722</v>
      </c>
      <c r="B4" s="8" t="s">
        <v>4723</v>
      </c>
      <c r="C4" s="8"/>
      <c r="D4" s="8"/>
      <c r="E4" s="8"/>
      <c r="F4" s="8" t="s">
        <v>1179</v>
      </c>
      <c r="G4" s="8">
        <v>-1</v>
      </c>
      <c r="H4" s="8">
        <f t="shared" si="0"/>
        <v>1.1000000000000001</v>
      </c>
      <c r="I4" s="8"/>
    </row>
    <row r="5" spans="1:9">
      <c r="A5" s="8" t="s">
        <v>3712</v>
      </c>
      <c r="B5" s="8" t="s">
        <v>4724</v>
      </c>
      <c r="C5" s="8"/>
      <c r="D5" s="8"/>
      <c r="E5" s="8"/>
      <c r="F5" s="8" t="s">
        <v>1179</v>
      </c>
      <c r="G5" s="8">
        <v>-1</v>
      </c>
      <c r="H5" s="8">
        <f t="shared" si="0"/>
        <v>0.10000000000000009</v>
      </c>
      <c r="I5" s="8"/>
    </row>
    <row r="6" spans="1:9">
      <c r="A6" s="8" t="s">
        <v>4725</v>
      </c>
      <c r="B6" s="8" t="s">
        <v>4726</v>
      </c>
      <c r="C6" s="8"/>
      <c r="D6" s="8"/>
      <c r="E6" s="8"/>
      <c r="F6" s="8" t="s">
        <v>2105</v>
      </c>
      <c r="G6" s="8">
        <v>2.1</v>
      </c>
      <c r="H6" s="8">
        <f t="shared" si="0"/>
        <v>2.2000000000000002</v>
      </c>
      <c r="I6" s="8"/>
    </row>
    <row r="7" spans="1:9">
      <c r="A7" s="8"/>
      <c r="B7" s="8"/>
      <c r="C7" s="8"/>
      <c r="D7" s="8"/>
      <c r="E7" s="8"/>
      <c r="F7" s="8"/>
      <c r="G7" s="8"/>
      <c r="H7" s="8">
        <f t="shared" si="0"/>
        <v>2.2000000000000002</v>
      </c>
      <c r="I7" s="8"/>
    </row>
    <row r="8" spans="1:9">
      <c r="A8" s="8" t="s">
        <v>2235</v>
      </c>
      <c r="B8" s="8" t="s">
        <v>3159</v>
      </c>
      <c r="C8" s="8"/>
      <c r="D8" s="8"/>
      <c r="E8" s="8"/>
      <c r="F8" s="8" t="s">
        <v>1179</v>
      </c>
      <c r="G8" s="8">
        <v>-1</v>
      </c>
      <c r="H8" s="8">
        <f t="shared" si="0"/>
        <v>1.2000000000000002</v>
      </c>
      <c r="I8" s="8"/>
    </row>
    <row r="9" spans="1:9">
      <c r="A9" s="8" t="s">
        <v>4727</v>
      </c>
      <c r="B9" s="8" t="s">
        <v>4728</v>
      </c>
      <c r="C9" s="8"/>
      <c r="D9" s="8"/>
      <c r="E9" s="8"/>
      <c r="F9" s="8" t="s">
        <v>2105</v>
      </c>
      <c r="G9" s="8">
        <v>5.8</v>
      </c>
      <c r="H9" s="8">
        <f t="shared" si="0"/>
        <v>7</v>
      </c>
      <c r="I9" s="8"/>
    </row>
    <row r="10" spans="1:9">
      <c r="A10" s="8"/>
      <c r="B10" s="8"/>
      <c r="C10" s="8"/>
      <c r="D10" s="8"/>
      <c r="E10" s="8"/>
      <c r="F10" s="8"/>
      <c r="G10" s="8"/>
      <c r="H10" s="8">
        <f t="shared" si="0"/>
        <v>7</v>
      </c>
      <c r="I10" s="8"/>
    </row>
    <row r="11" spans="1:9">
      <c r="A11" s="8" t="s">
        <v>4729</v>
      </c>
      <c r="B11" s="8" t="s">
        <v>4730</v>
      </c>
      <c r="C11" s="8"/>
      <c r="D11" s="8"/>
      <c r="E11" s="8"/>
      <c r="F11" s="8" t="s">
        <v>1179</v>
      </c>
      <c r="G11" s="8">
        <v>-1</v>
      </c>
      <c r="H11" s="8">
        <f t="shared" si="0"/>
        <v>6</v>
      </c>
      <c r="I11" s="8"/>
    </row>
    <row r="12" spans="1:9">
      <c r="A12" s="8" t="s">
        <v>4731</v>
      </c>
      <c r="B12" s="8" t="s">
        <v>4732</v>
      </c>
      <c r="C12" s="8"/>
      <c r="D12" s="8"/>
      <c r="E12" s="8"/>
      <c r="F12" s="8" t="s">
        <v>1179</v>
      </c>
      <c r="G12" s="8">
        <v>-1</v>
      </c>
      <c r="H12" s="8">
        <f t="shared" si="0"/>
        <v>5</v>
      </c>
      <c r="I12" s="8"/>
    </row>
    <row r="13" spans="1:9">
      <c r="A13" s="8" t="s">
        <v>4733</v>
      </c>
      <c r="B13" s="8" t="s">
        <v>4734</v>
      </c>
      <c r="C13" s="8"/>
      <c r="D13" s="8"/>
      <c r="E13" s="8"/>
      <c r="F13" s="8" t="s">
        <v>1179</v>
      </c>
      <c r="G13" s="8">
        <v>-1</v>
      </c>
      <c r="H13" s="8">
        <f t="shared" si="0"/>
        <v>4</v>
      </c>
      <c r="I13" s="8"/>
    </row>
    <row r="14" spans="1:9">
      <c r="A14" s="8" t="s">
        <v>4735</v>
      </c>
      <c r="B14" s="8" t="s">
        <v>4736</v>
      </c>
      <c r="C14" s="8"/>
      <c r="D14" s="8"/>
      <c r="E14" s="8"/>
      <c r="F14" s="8" t="s">
        <v>1179</v>
      </c>
      <c r="G14" s="8">
        <v>-1</v>
      </c>
      <c r="H14" s="8">
        <f t="shared" si="0"/>
        <v>3</v>
      </c>
      <c r="I14" s="8"/>
    </row>
    <row r="15" spans="1:9">
      <c r="A15" s="8"/>
      <c r="B15" s="8"/>
      <c r="C15" s="8"/>
      <c r="D15" s="8"/>
      <c r="E15" s="8"/>
      <c r="F15" s="8"/>
      <c r="G15" s="8"/>
      <c r="H15" s="8">
        <f t="shared" si="0"/>
        <v>3</v>
      </c>
      <c r="I15" s="8"/>
    </row>
    <row r="16" spans="1:9">
      <c r="A16" s="8" t="s">
        <v>4737</v>
      </c>
      <c r="B16" s="8" t="s">
        <v>4738</v>
      </c>
      <c r="C16" s="8"/>
      <c r="D16" s="8"/>
      <c r="E16" s="8"/>
      <c r="F16" s="8" t="s">
        <v>1179</v>
      </c>
      <c r="G16" s="8">
        <v>-1</v>
      </c>
      <c r="H16" s="8">
        <f t="shared" si="0"/>
        <v>2</v>
      </c>
      <c r="I16" s="8"/>
    </row>
    <row r="17" spans="1:9">
      <c r="A17" s="8" t="s">
        <v>4656</v>
      </c>
      <c r="B17" s="8" t="s">
        <v>4739</v>
      </c>
      <c r="C17" s="8"/>
      <c r="D17" s="8"/>
      <c r="E17" s="8"/>
      <c r="F17" s="8" t="s">
        <v>1195</v>
      </c>
      <c r="G17" s="8">
        <v>-1</v>
      </c>
      <c r="H17" s="8">
        <f t="shared" si="0"/>
        <v>1</v>
      </c>
      <c r="I17" s="8"/>
    </row>
    <row r="18" spans="1:9">
      <c r="A18" s="8" t="s">
        <v>4656</v>
      </c>
      <c r="B18" s="8" t="s">
        <v>4740</v>
      </c>
      <c r="C18" s="8"/>
      <c r="D18" s="8"/>
      <c r="E18" s="8"/>
      <c r="F18" s="8" t="s">
        <v>1179</v>
      </c>
      <c r="G18" s="8">
        <v>-1</v>
      </c>
      <c r="H18" s="8">
        <f t="shared" si="0"/>
        <v>0</v>
      </c>
      <c r="I18" s="8"/>
    </row>
    <row r="19" spans="1:9">
      <c r="A19" s="8" t="s">
        <v>4741</v>
      </c>
      <c r="B19" s="8" t="s">
        <v>4742</v>
      </c>
      <c r="C19" s="8"/>
      <c r="D19" s="8"/>
      <c r="E19" s="8"/>
      <c r="F19" s="8" t="s">
        <v>1250</v>
      </c>
      <c r="G19" s="8">
        <v>-2</v>
      </c>
      <c r="H19" s="8">
        <f t="shared" si="0"/>
        <v>-2</v>
      </c>
      <c r="I19" s="8"/>
    </row>
    <row r="20" spans="1:9">
      <c r="A20" s="8" t="s">
        <v>4658</v>
      </c>
      <c r="B20" s="8" t="s">
        <v>4743</v>
      </c>
      <c r="C20" s="8"/>
      <c r="D20" s="8"/>
      <c r="E20" s="8"/>
      <c r="F20" s="8" t="s">
        <v>1179</v>
      </c>
      <c r="G20" s="8">
        <v>-1</v>
      </c>
      <c r="H20" s="8">
        <f t="shared" si="0"/>
        <v>-3</v>
      </c>
      <c r="I20" s="8"/>
    </row>
    <row r="21" spans="1:9">
      <c r="A21" s="8" t="s">
        <v>4744</v>
      </c>
      <c r="B21" s="8" t="s">
        <v>4745</v>
      </c>
      <c r="C21" s="8"/>
      <c r="D21" s="8"/>
      <c r="E21" s="8"/>
      <c r="F21" s="8" t="s">
        <v>1179</v>
      </c>
      <c r="G21" s="8">
        <v>-2</v>
      </c>
      <c r="H21" s="8">
        <f t="shared" si="0"/>
        <v>-5</v>
      </c>
      <c r="I21" s="8"/>
    </row>
    <row r="22" spans="1:9">
      <c r="A22" s="8"/>
      <c r="B22" s="8"/>
      <c r="C22" s="8"/>
      <c r="D22" s="8"/>
      <c r="E22" s="8"/>
      <c r="F22" s="8"/>
      <c r="G22" s="8"/>
      <c r="H22" s="8">
        <f t="shared" si="0"/>
        <v>-5</v>
      </c>
      <c r="I22" s="8"/>
    </row>
    <row r="23" spans="1:9">
      <c r="A23" s="8" t="s">
        <v>4746</v>
      </c>
      <c r="B23" s="8" t="s">
        <v>4747</v>
      </c>
      <c r="C23" s="8"/>
      <c r="D23" s="8"/>
      <c r="E23" s="8"/>
      <c r="F23" s="8" t="s">
        <v>1195</v>
      </c>
      <c r="G23" s="8">
        <v>-2</v>
      </c>
      <c r="H23" s="8">
        <f t="shared" si="0"/>
        <v>-7</v>
      </c>
      <c r="I23" s="8"/>
    </row>
    <row r="24" spans="1:9">
      <c r="A24" s="8"/>
      <c r="B24" s="8"/>
      <c r="C24" s="8"/>
      <c r="D24" s="8"/>
      <c r="E24" s="8"/>
      <c r="F24" s="8"/>
      <c r="G24" s="8"/>
      <c r="H24" s="8">
        <f t="shared" si="0"/>
        <v>-7</v>
      </c>
      <c r="I24" s="8"/>
    </row>
    <row r="25" spans="1:9">
      <c r="A25" s="8" t="s">
        <v>4748</v>
      </c>
      <c r="B25" s="8" t="s">
        <v>4749</v>
      </c>
      <c r="C25" s="8"/>
      <c r="D25" s="8"/>
      <c r="E25" s="8"/>
      <c r="F25" s="8" t="s">
        <v>1179</v>
      </c>
      <c r="G25" s="8">
        <v>-1</v>
      </c>
      <c r="H25" s="8">
        <f t="shared" si="0"/>
        <v>-8</v>
      </c>
      <c r="I25" s="8"/>
    </row>
    <row r="26" spans="1:9">
      <c r="A26" s="8" t="s">
        <v>4750</v>
      </c>
      <c r="B26" s="8" t="s">
        <v>4751</v>
      </c>
      <c r="C26" s="8"/>
      <c r="D26" s="8"/>
      <c r="E26" s="8"/>
      <c r="F26" s="8" t="s">
        <v>1195</v>
      </c>
      <c r="G26" s="8">
        <v>-1</v>
      </c>
      <c r="H26" s="8">
        <f t="shared" si="0"/>
        <v>-9</v>
      </c>
      <c r="I26" s="8"/>
    </row>
    <row r="27" spans="1:9">
      <c r="A27" s="8"/>
      <c r="B27" s="8"/>
      <c r="C27" s="8"/>
      <c r="D27" s="8"/>
      <c r="E27" s="8"/>
      <c r="F27" s="8"/>
      <c r="G27" s="8"/>
      <c r="H27" s="8">
        <f t="shared" si="0"/>
        <v>-9</v>
      </c>
      <c r="I27" s="8"/>
    </row>
    <row r="28" spans="1:9">
      <c r="A28" s="8" t="s">
        <v>4752</v>
      </c>
      <c r="B28" s="8" t="s">
        <v>4753</v>
      </c>
      <c r="C28" s="8"/>
      <c r="D28" s="8"/>
      <c r="E28" s="8"/>
      <c r="F28" s="8" t="s">
        <v>1179</v>
      </c>
      <c r="G28" s="8">
        <v>-1</v>
      </c>
      <c r="H28" s="8">
        <f t="shared" si="0"/>
        <v>-10</v>
      </c>
      <c r="I28" s="8"/>
    </row>
    <row r="29" spans="1:9">
      <c r="A29" s="8" t="s">
        <v>4754</v>
      </c>
      <c r="B29" s="8" t="s">
        <v>4755</v>
      </c>
      <c r="C29" s="8"/>
      <c r="D29" s="8"/>
      <c r="E29" s="8"/>
      <c r="F29" s="8" t="s">
        <v>1195</v>
      </c>
      <c r="G29" s="8">
        <v>-1</v>
      </c>
      <c r="H29" s="8">
        <f t="shared" si="0"/>
        <v>-11</v>
      </c>
      <c r="I29" s="8"/>
    </row>
    <row r="30" spans="1:9">
      <c r="A30" s="8" t="s">
        <v>4756</v>
      </c>
      <c r="B30" s="8" t="s">
        <v>4757</v>
      </c>
      <c r="C30" s="8"/>
      <c r="D30" s="8"/>
      <c r="E30" s="8"/>
      <c r="F30" s="8" t="s">
        <v>2105</v>
      </c>
      <c r="G30" s="8">
        <v>2.25</v>
      </c>
      <c r="H30" s="8">
        <f t="shared" si="0"/>
        <v>-8.75</v>
      </c>
      <c r="I30" s="8"/>
    </row>
    <row r="31" spans="1:9">
      <c r="A31" s="8" t="s">
        <v>4758</v>
      </c>
      <c r="B31" s="8" t="s">
        <v>4759</v>
      </c>
      <c r="C31" s="8"/>
      <c r="D31" s="8"/>
      <c r="E31" s="8"/>
      <c r="F31" s="8" t="s">
        <v>1195</v>
      </c>
      <c r="G31" s="8">
        <v>2.93</v>
      </c>
      <c r="H31" s="8">
        <f t="shared" si="0"/>
        <v>-5.82</v>
      </c>
      <c r="I31" s="8"/>
    </row>
    <row r="32" spans="1:9">
      <c r="A32" s="8"/>
      <c r="B32" s="8"/>
      <c r="C32" s="8"/>
      <c r="D32" s="8"/>
      <c r="E32" s="8"/>
      <c r="F32" s="8"/>
      <c r="G32" s="8"/>
      <c r="H32" s="8">
        <f t="shared" si="0"/>
        <v>-5.82</v>
      </c>
      <c r="I32" s="8"/>
    </row>
    <row r="33" spans="1:9">
      <c r="A33" s="8" t="s">
        <v>4752</v>
      </c>
      <c r="B33" s="8" t="s">
        <v>4760</v>
      </c>
      <c r="C33" s="8"/>
      <c r="D33" s="8"/>
      <c r="E33" s="8"/>
      <c r="F33" s="8" t="s">
        <v>1195</v>
      </c>
      <c r="G33" s="8">
        <v>-2</v>
      </c>
      <c r="H33" s="8">
        <f t="shared" si="0"/>
        <v>-7.82</v>
      </c>
      <c r="I33" s="8"/>
    </row>
    <row r="34" spans="1:9">
      <c r="A34" s="8" t="s">
        <v>4754</v>
      </c>
      <c r="B34" s="8" t="s">
        <v>4761</v>
      </c>
      <c r="C34" s="8"/>
      <c r="D34" s="8"/>
      <c r="E34" s="8"/>
      <c r="F34" s="8" t="s">
        <v>1195</v>
      </c>
      <c r="G34" s="8">
        <v>-1</v>
      </c>
      <c r="H34" s="8">
        <f t="shared" si="0"/>
        <v>-8.82</v>
      </c>
      <c r="I34" s="8"/>
    </row>
    <row r="35" spans="1:9">
      <c r="A35" s="8" t="s">
        <v>4756</v>
      </c>
      <c r="B35" s="8" t="s">
        <v>4762</v>
      </c>
      <c r="C35" s="8"/>
      <c r="D35" s="8"/>
      <c r="E35" s="8"/>
      <c r="F35" s="8" t="s">
        <v>1179</v>
      </c>
      <c r="G35" s="8">
        <v>-1</v>
      </c>
      <c r="H35" s="8">
        <f t="shared" si="0"/>
        <v>-9.82</v>
      </c>
      <c r="I35" s="8"/>
    </row>
    <row r="36" spans="1:9">
      <c r="A36" s="8" t="s">
        <v>4011</v>
      </c>
      <c r="B36" s="8" t="s">
        <v>4763</v>
      </c>
      <c r="C36" s="8"/>
      <c r="D36" s="8"/>
      <c r="E36" s="8"/>
      <c r="F36" s="8" t="s">
        <v>1179</v>
      </c>
      <c r="G36" s="8">
        <v>-2</v>
      </c>
      <c r="H36" s="8">
        <f t="shared" si="0"/>
        <v>-11.82</v>
      </c>
      <c r="I36" s="8"/>
    </row>
    <row r="37" spans="1:9">
      <c r="A37" s="8"/>
      <c r="B37" s="8"/>
      <c r="C37" s="8"/>
      <c r="D37" s="8"/>
      <c r="E37" s="8"/>
      <c r="F37" s="8"/>
      <c r="G37" s="8"/>
      <c r="H37" s="8">
        <f t="shared" si="0"/>
        <v>-11.82</v>
      </c>
      <c r="I37" s="8"/>
    </row>
    <row r="38" spans="1:9">
      <c r="A38" s="8" t="s">
        <v>4764</v>
      </c>
      <c r="B38" s="8" t="s">
        <v>4765</v>
      </c>
      <c r="C38" s="8"/>
      <c r="D38" s="8"/>
      <c r="E38" s="8"/>
      <c r="F38" s="8" t="s">
        <v>2105</v>
      </c>
      <c r="G38" s="8">
        <v>3.35</v>
      </c>
      <c r="H38" s="8">
        <f t="shared" si="0"/>
        <v>-8.4700000000000006</v>
      </c>
      <c r="I38" s="8"/>
    </row>
    <row r="39" spans="1:9">
      <c r="A39" s="8" t="s">
        <v>4752</v>
      </c>
      <c r="B39" s="8" t="s">
        <v>4766</v>
      </c>
      <c r="C39" s="8"/>
      <c r="D39" s="8"/>
      <c r="E39" s="8"/>
      <c r="F39" s="8" t="s">
        <v>1195</v>
      </c>
      <c r="G39" s="8">
        <v>-1</v>
      </c>
      <c r="H39" s="8">
        <f t="shared" si="0"/>
        <v>-9.4700000000000006</v>
      </c>
      <c r="I39" s="8"/>
    </row>
    <row r="40" spans="1:9">
      <c r="A40" s="8" t="s">
        <v>4767</v>
      </c>
      <c r="B40" s="8" t="s">
        <v>4768</v>
      </c>
      <c r="C40" s="8"/>
      <c r="D40" s="8"/>
      <c r="E40" s="8"/>
      <c r="F40" s="8" t="s">
        <v>1195</v>
      </c>
      <c r="G40" s="8">
        <v>-1</v>
      </c>
      <c r="H40" s="8">
        <f t="shared" si="0"/>
        <v>-10.47</v>
      </c>
      <c r="I40" s="8"/>
    </row>
    <row r="41" spans="1:9">
      <c r="A41" s="8"/>
      <c r="B41" s="8"/>
      <c r="C41" s="8"/>
      <c r="D41" s="8"/>
      <c r="E41" s="8"/>
      <c r="F41" s="8"/>
      <c r="G41" s="8"/>
      <c r="H41" s="8">
        <f t="shared" si="0"/>
        <v>-10.47</v>
      </c>
      <c r="I41" s="8"/>
    </row>
    <row r="42" spans="1:9">
      <c r="A42" s="8" t="s">
        <v>2887</v>
      </c>
      <c r="B42" s="8" t="s">
        <v>4769</v>
      </c>
      <c r="C42" s="8"/>
      <c r="D42" s="8"/>
      <c r="E42" s="8"/>
      <c r="F42" s="8" t="s">
        <v>1195</v>
      </c>
      <c r="G42" s="8">
        <v>-0.98</v>
      </c>
      <c r="H42" s="8">
        <f t="shared" si="0"/>
        <v>-11.450000000000001</v>
      </c>
      <c r="I42" s="8"/>
    </row>
    <row r="43" spans="1:9">
      <c r="A43" s="8" t="s">
        <v>2454</v>
      </c>
      <c r="B43" s="8" t="s">
        <v>4770</v>
      </c>
      <c r="C43" s="8"/>
      <c r="D43" s="8"/>
      <c r="E43" s="8"/>
      <c r="F43" s="8" t="s">
        <v>1179</v>
      </c>
      <c r="G43" s="8">
        <v>-4</v>
      </c>
      <c r="H43" s="8">
        <f t="shared" si="0"/>
        <v>-15.450000000000001</v>
      </c>
      <c r="I43" s="8"/>
    </row>
    <row r="44" spans="1:9">
      <c r="A44" s="8" t="s">
        <v>2253</v>
      </c>
      <c r="B44" s="8" t="s">
        <v>4771</v>
      </c>
      <c r="C44" s="8"/>
      <c r="D44" s="8"/>
      <c r="E44" s="8"/>
      <c r="F44" s="8" t="s">
        <v>1195</v>
      </c>
      <c r="G44" s="8">
        <v>-2</v>
      </c>
      <c r="H44" s="8">
        <f t="shared" si="0"/>
        <v>-17.450000000000003</v>
      </c>
      <c r="I44" s="8"/>
    </row>
    <row r="45" spans="1:9">
      <c r="A45" s="8" t="s">
        <v>3598</v>
      </c>
      <c r="B45" s="8" t="s">
        <v>4772</v>
      </c>
      <c r="C45" s="8"/>
      <c r="D45" s="8"/>
      <c r="E45" s="8"/>
      <c r="F45" s="8" t="s">
        <v>2105</v>
      </c>
      <c r="G45" s="8">
        <v>3.9</v>
      </c>
      <c r="H45" s="8">
        <f t="shared" si="0"/>
        <v>-13.550000000000002</v>
      </c>
      <c r="I45" s="8"/>
    </row>
    <row r="46" spans="1:9">
      <c r="A46" s="8"/>
      <c r="B46" s="8"/>
      <c r="C46" s="8"/>
      <c r="D46" s="8"/>
      <c r="E46" s="8"/>
      <c r="F46" s="8"/>
      <c r="G46" s="8"/>
      <c r="H46" s="8">
        <f t="shared" si="0"/>
        <v>-13.550000000000002</v>
      </c>
      <c r="I46" s="8"/>
    </row>
    <row r="47" spans="1:9">
      <c r="A47" s="8" t="s">
        <v>4773</v>
      </c>
      <c r="B47" s="8" t="s">
        <v>4774</v>
      </c>
      <c r="C47" s="8"/>
      <c r="D47" s="8"/>
      <c r="E47" s="8"/>
      <c r="F47" s="8" t="s">
        <v>2105</v>
      </c>
      <c r="G47" s="8">
        <v>4.47</v>
      </c>
      <c r="H47" s="8">
        <f t="shared" si="0"/>
        <v>-9.0800000000000018</v>
      </c>
      <c r="I47" s="8"/>
    </row>
    <row r="48" spans="1:9">
      <c r="A48" s="8" t="s">
        <v>1354</v>
      </c>
      <c r="B48" s="8" t="s">
        <v>3167</v>
      </c>
      <c r="C48" s="8"/>
      <c r="D48" s="8"/>
      <c r="E48" s="8"/>
      <c r="F48" s="8" t="s">
        <v>1179</v>
      </c>
      <c r="G48" s="8">
        <v>-1</v>
      </c>
      <c r="H48" s="8">
        <f t="shared" si="0"/>
        <v>-10.080000000000002</v>
      </c>
      <c r="I48" s="8"/>
    </row>
    <row r="49" spans="1:9">
      <c r="A49" s="8" t="s">
        <v>4775</v>
      </c>
      <c r="B49" s="8" t="s">
        <v>4776</v>
      </c>
      <c r="C49" s="8"/>
      <c r="D49" s="8"/>
      <c r="E49" s="8"/>
      <c r="F49" s="8" t="s">
        <v>1179</v>
      </c>
      <c r="G49" s="8">
        <v>-1</v>
      </c>
      <c r="H49" s="8">
        <f t="shared" si="0"/>
        <v>-11.080000000000002</v>
      </c>
      <c r="I49" s="8"/>
    </row>
    <row r="50" spans="1:9">
      <c r="A50" s="8"/>
      <c r="B50" s="8"/>
      <c r="C50" s="8"/>
      <c r="D50" s="8"/>
      <c r="E50" s="8"/>
      <c r="F50" s="8"/>
      <c r="G50" s="8"/>
      <c r="H50" s="8">
        <f t="shared" si="0"/>
        <v>-11.080000000000002</v>
      </c>
      <c r="I50" s="8"/>
    </row>
    <row r="51" spans="1:9">
      <c r="A51" s="8" t="s">
        <v>4777</v>
      </c>
      <c r="B51" s="8" t="s">
        <v>4778</v>
      </c>
      <c r="C51" s="8"/>
      <c r="D51" s="8"/>
      <c r="E51" s="8"/>
      <c r="F51" s="8" t="s">
        <v>498</v>
      </c>
      <c r="G51" s="8">
        <v>0</v>
      </c>
      <c r="H51" s="8">
        <f t="shared" si="0"/>
        <v>-11.080000000000002</v>
      </c>
      <c r="I51" s="8"/>
    </row>
    <row r="52" spans="1:9">
      <c r="A52" s="8" t="s">
        <v>4779</v>
      </c>
      <c r="B52" s="8" t="s">
        <v>4780</v>
      </c>
      <c r="C52" s="8"/>
      <c r="D52" s="8"/>
      <c r="E52" s="8"/>
      <c r="F52" s="8" t="s">
        <v>1179</v>
      </c>
      <c r="G52" s="8">
        <v>-1</v>
      </c>
      <c r="H52" s="8">
        <f t="shared" si="0"/>
        <v>-12.080000000000002</v>
      </c>
      <c r="I52" s="8"/>
    </row>
    <row r="53" spans="1:9">
      <c r="A53" s="8" t="s">
        <v>4781</v>
      </c>
      <c r="B53" s="8" t="s">
        <v>4782</v>
      </c>
      <c r="C53" s="8"/>
      <c r="D53" s="8"/>
      <c r="E53" s="8"/>
      <c r="F53" s="8" t="s">
        <v>2105</v>
      </c>
      <c r="G53" s="8">
        <v>2.46</v>
      </c>
      <c r="H53" s="8">
        <f t="shared" si="0"/>
        <v>-9.620000000000001</v>
      </c>
      <c r="I53" s="8"/>
    </row>
    <row r="54" spans="1:9">
      <c r="A54" s="8"/>
      <c r="B54" s="8"/>
      <c r="C54" s="8"/>
      <c r="D54" s="8"/>
      <c r="E54" s="8"/>
      <c r="F54" s="8"/>
      <c r="G54" s="8"/>
      <c r="H54" s="8">
        <f t="shared" si="0"/>
        <v>-9.620000000000001</v>
      </c>
      <c r="I54" s="8"/>
    </row>
    <row r="55" spans="1:9">
      <c r="A55" s="8" t="s">
        <v>4783</v>
      </c>
      <c r="B55" s="8" t="s">
        <v>4784</v>
      </c>
      <c r="C55" s="8"/>
      <c r="D55" s="8"/>
      <c r="E55" s="8"/>
      <c r="F55" s="8" t="s">
        <v>1179</v>
      </c>
      <c r="G55" s="8">
        <v>-1</v>
      </c>
      <c r="H55" s="8">
        <f t="shared" si="0"/>
        <v>-10.620000000000001</v>
      </c>
      <c r="I55" s="8"/>
    </row>
    <row r="56" spans="1:9">
      <c r="A56" s="8" t="s">
        <v>4785</v>
      </c>
      <c r="B56" s="8" t="s">
        <v>4786</v>
      </c>
      <c r="C56" s="8"/>
      <c r="D56" s="8"/>
      <c r="E56" s="8"/>
      <c r="F56" s="8" t="s">
        <v>1179</v>
      </c>
      <c r="G56" s="8">
        <v>-2</v>
      </c>
      <c r="H56" s="8">
        <f t="shared" si="0"/>
        <v>-12.620000000000001</v>
      </c>
      <c r="I56" s="8"/>
    </row>
    <row r="57" spans="1:9">
      <c r="A57" s="8" t="s">
        <v>4787</v>
      </c>
      <c r="B57" s="8" t="s">
        <v>4788</v>
      </c>
      <c r="C57" s="8"/>
      <c r="D57" s="8"/>
      <c r="E57" s="8"/>
      <c r="F57" s="8" t="s">
        <v>1179</v>
      </c>
      <c r="G57" s="8">
        <v>-1</v>
      </c>
      <c r="H57" s="8">
        <f t="shared" si="0"/>
        <v>-13.620000000000001</v>
      </c>
      <c r="I57" s="8"/>
    </row>
    <row r="58" spans="1:9">
      <c r="A58" s="8" t="s">
        <v>4789</v>
      </c>
      <c r="B58" s="8" t="s">
        <v>4790</v>
      </c>
      <c r="C58" s="8"/>
      <c r="D58" s="8"/>
      <c r="E58" s="8"/>
      <c r="F58" s="8" t="s">
        <v>1179</v>
      </c>
      <c r="G58" s="8">
        <v>-1</v>
      </c>
      <c r="H58" s="8">
        <f t="shared" si="0"/>
        <v>-14.620000000000001</v>
      </c>
      <c r="I58" s="8"/>
    </row>
    <row r="59" spans="1:9">
      <c r="A59" s="8"/>
      <c r="B59" s="8"/>
      <c r="C59" s="8"/>
      <c r="D59" s="8"/>
      <c r="E59" s="8"/>
      <c r="F59" s="8"/>
      <c r="G59" s="8"/>
      <c r="H59" s="8">
        <f t="shared" si="0"/>
        <v>-14.620000000000001</v>
      </c>
      <c r="I59" s="8"/>
    </row>
    <row r="60" spans="1:9">
      <c r="A60" s="8" t="s">
        <v>4791</v>
      </c>
      <c r="B60" s="8" t="s">
        <v>4792</v>
      </c>
      <c r="C60" s="8"/>
      <c r="D60" s="8"/>
      <c r="E60" s="8"/>
      <c r="F60" s="8" t="s">
        <v>2105</v>
      </c>
      <c r="G60" s="8">
        <v>3.5</v>
      </c>
      <c r="H60" s="8">
        <f t="shared" si="0"/>
        <v>-11.120000000000001</v>
      </c>
      <c r="I60" s="8"/>
    </row>
    <row r="61" spans="1:9">
      <c r="A61" s="8" t="s">
        <v>4787</v>
      </c>
      <c r="B61" s="8" t="s">
        <v>4793</v>
      </c>
      <c r="C61" s="8"/>
      <c r="D61" s="8"/>
      <c r="E61" s="8"/>
      <c r="F61" s="8" t="s">
        <v>1250</v>
      </c>
      <c r="G61" s="8">
        <v>-1</v>
      </c>
      <c r="H61" s="8">
        <f t="shared" si="0"/>
        <v>-12.120000000000001</v>
      </c>
      <c r="I61" s="8"/>
    </row>
    <row r="62" spans="1:9">
      <c r="A62" s="8" t="s">
        <v>4794</v>
      </c>
      <c r="B62" s="8" t="s">
        <v>4795</v>
      </c>
      <c r="C62" s="8"/>
      <c r="D62" s="8"/>
      <c r="E62" s="8"/>
      <c r="F62" s="8" t="s">
        <v>1179</v>
      </c>
      <c r="G62" s="8">
        <v>-1</v>
      </c>
      <c r="H62" s="8">
        <f t="shared" si="0"/>
        <v>-13.120000000000001</v>
      </c>
      <c r="I62" s="8"/>
    </row>
    <row r="63" spans="1:9">
      <c r="A63" s="8" t="s">
        <v>4796</v>
      </c>
      <c r="B63" s="8" t="s">
        <v>4797</v>
      </c>
      <c r="C63" s="8"/>
      <c r="D63" s="8"/>
      <c r="E63" s="8"/>
      <c r="F63" s="8" t="s">
        <v>1179</v>
      </c>
      <c r="G63" s="8">
        <v>-1</v>
      </c>
      <c r="H63" s="8">
        <f t="shared" si="0"/>
        <v>-14.120000000000001</v>
      </c>
      <c r="I63" s="8"/>
    </row>
    <row r="64" spans="1:9">
      <c r="A64" s="8"/>
      <c r="B64" s="8"/>
      <c r="C64" s="8"/>
      <c r="D64" s="8"/>
      <c r="E64" s="8"/>
      <c r="F64" s="8"/>
      <c r="G64" s="8"/>
      <c r="H64" s="8">
        <f t="shared" si="0"/>
        <v>-14.120000000000001</v>
      </c>
      <c r="I64" s="8"/>
    </row>
    <row r="65" spans="1:9">
      <c r="A65" s="129" t="s">
        <v>4798</v>
      </c>
      <c r="B65" s="8"/>
      <c r="C65" s="8"/>
      <c r="D65" s="8"/>
      <c r="E65" s="8"/>
      <c r="F65" s="8" t="s">
        <v>498</v>
      </c>
      <c r="G65" s="8">
        <v>0</v>
      </c>
      <c r="H65" s="8">
        <f t="shared" si="0"/>
        <v>-14.120000000000001</v>
      </c>
      <c r="I65" s="8"/>
    </row>
    <row r="66" spans="1:9">
      <c r="A66" s="129" t="s">
        <v>4799</v>
      </c>
      <c r="B66" s="8"/>
      <c r="C66" s="8"/>
      <c r="D66" s="8"/>
      <c r="E66" s="8"/>
      <c r="F66" s="8" t="s">
        <v>1179</v>
      </c>
      <c r="G66" s="8">
        <v>-1</v>
      </c>
      <c r="H66" s="8">
        <f t="shared" si="0"/>
        <v>-15.120000000000001</v>
      </c>
      <c r="I66" s="8"/>
    </row>
    <row r="67" spans="1:9">
      <c r="A67" s="129" t="s">
        <v>4800</v>
      </c>
      <c r="B67" s="8"/>
      <c r="C67" s="8"/>
      <c r="D67" s="8"/>
      <c r="E67" s="8"/>
      <c r="F67" s="8" t="s">
        <v>498</v>
      </c>
      <c r="G67" s="8">
        <v>-1</v>
      </c>
      <c r="H67" s="8">
        <f t="shared" ref="H67:H96" si="1">+G67+H66</f>
        <v>-16.12</v>
      </c>
      <c r="I67" s="8"/>
    </row>
    <row r="68" spans="1:9">
      <c r="A68" s="8"/>
      <c r="B68" s="8"/>
      <c r="C68" s="8"/>
      <c r="D68" s="8"/>
      <c r="E68" s="8"/>
      <c r="F68" s="8"/>
      <c r="G68" s="8"/>
      <c r="H68" s="8">
        <f t="shared" si="1"/>
        <v>-16.12</v>
      </c>
      <c r="I68" s="8"/>
    </row>
    <row r="69" spans="1:9">
      <c r="A69" s="129" t="s">
        <v>4801</v>
      </c>
      <c r="B69" s="8" t="s">
        <v>4802</v>
      </c>
      <c r="C69" s="8"/>
      <c r="D69" s="8"/>
      <c r="E69" s="8"/>
      <c r="F69" s="8" t="s">
        <v>2105</v>
      </c>
      <c r="G69" s="8">
        <v>0.71</v>
      </c>
      <c r="H69" s="8">
        <f t="shared" si="1"/>
        <v>-15.41</v>
      </c>
      <c r="I69" s="8"/>
    </row>
    <row r="70" spans="1:9">
      <c r="A70" s="129" t="s">
        <v>4803</v>
      </c>
      <c r="B70" s="8" t="s">
        <v>4804</v>
      </c>
      <c r="C70" s="8"/>
      <c r="D70" s="8"/>
      <c r="E70" s="8"/>
      <c r="F70" s="8" t="s">
        <v>1179</v>
      </c>
      <c r="G70" s="8">
        <v>-1</v>
      </c>
      <c r="H70" s="8">
        <f t="shared" si="1"/>
        <v>-16.41</v>
      </c>
      <c r="I70" s="8"/>
    </row>
    <row r="71" spans="1:9">
      <c r="A71" s="8"/>
      <c r="B71" s="8"/>
      <c r="C71" s="8"/>
      <c r="D71" s="8"/>
      <c r="E71" s="8"/>
      <c r="F71" s="8"/>
      <c r="G71" s="8"/>
      <c r="H71" s="8">
        <f t="shared" si="1"/>
        <v>-16.41</v>
      </c>
      <c r="I71" s="8"/>
    </row>
    <row r="72" spans="1:9">
      <c r="A72" s="129" t="s">
        <v>4805</v>
      </c>
      <c r="B72" s="8" t="s">
        <v>4806</v>
      </c>
      <c r="C72" s="8"/>
      <c r="D72" s="8"/>
      <c r="E72" s="8"/>
      <c r="F72" s="8" t="s">
        <v>1179</v>
      </c>
      <c r="G72" s="8">
        <v>-1</v>
      </c>
      <c r="H72" s="8">
        <f t="shared" si="1"/>
        <v>-17.41</v>
      </c>
      <c r="I72" s="8"/>
    </row>
    <row r="73" spans="1:9">
      <c r="A73" s="8"/>
      <c r="B73" s="8"/>
      <c r="C73" s="8"/>
      <c r="D73" s="8"/>
      <c r="E73" s="8"/>
      <c r="F73" s="8"/>
      <c r="G73" s="8"/>
      <c r="H73" s="8">
        <f t="shared" si="1"/>
        <v>-17.41</v>
      </c>
      <c r="I73" s="8"/>
    </row>
    <row r="74" spans="1:9">
      <c r="A74" s="129" t="s">
        <v>1387</v>
      </c>
      <c r="B74" s="8" t="s">
        <v>4807</v>
      </c>
      <c r="C74" s="8"/>
      <c r="D74" s="8"/>
      <c r="E74" s="8"/>
      <c r="F74" s="8" t="s">
        <v>1179</v>
      </c>
      <c r="G74" s="8">
        <v>-1</v>
      </c>
      <c r="H74" s="8">
        <f t="shared" si="1"/>
        <v>-18.41</v>
      </c>
      <c r="I74" s="8"/>
    </row>
    <row r="75" spans="1:9">
      <c r="A75" s="8"/>
      <c r="B75" s="8"/>
      <c r="C75" s="8"/>
      <c r="D75" s="8"/>
      <c r="E75" s="8"/>
      <c r="F75" s="8"/>
      <c r="G75" s="8"/>
      <c r="H75" s="8">
        <f t="shared" si="1"/>
        <v>-18.41</v>
      </c>
      <c r="I75" s="8"/>
    </row>
    <row r="76" spans="1:9">
      <c r="A76" s="8" t="s">
        <v>4808</v>
      </c>
      <c r="B76" s="8" t="s">
        <v>4809</v>
      </c>
      <c r="C76" s="8"/>
      <c r="D76" s="8"/>
      <c r="E76" s="8"/>
      <c r="F76" s="8" t="s">
        <v>1179</v>
      </c>
      <c r="G76" s="8">
        <v>-2</v>
      </c>
      <c r="H76" s="8">
        <f t="shared" si="1"/>
        <v>-20.41</v>
      </c>
      <c r="I76" s="8"/>
    </row>
    <row r="77" spans="1:9">
      <c r="A77" s="8" t="s">
        <v>4810</v>
      </c>
      <c r="B77" s="8" t="s">
        <v>4811</v>
      </c>
      <c r="C77" s="8"/>
      <c r="D77" s="8"/>
      <c r="E77" s="8"/>
      <c r="F77" s="8" t="s">
        <v>2105</v>
      </c>
      <c r="G77" s="8">
        <v>0.88</v>
      </c>
      <c r="H77" s="8">
        <f t="shared" si="1"/>
        <v>-19.53</v>
      </c>
      <c r="I77" s="8"/>
    </row>
    <row r="78" spans="1:9">
      <c r="A78" s="8"/>
      <c r="B78" s="8"/>
      <c r="C78" s="8"/>
      <c r="D78" s="8"/>
      <c r="E78" s="8"/>
      <c r="F78" s="8"/>
      <c r="G78" s="8"/>
      <c r="H78" s="8">
        <f t="shared" si="1"/>
        <v>-19.53</v>
      </c>
      <c r="I78" s="8"/>
    </row>
    <row r="79" spans="1:9">
      <c r="A79" s="8" t="s">
        <v>4812</v>
      </c>
      <c r="B79" s="8" t="s">
        <v>4813</v>
      </c>
      <c r="C79" s="8"/>
      <c r="D79" s="8"/>
      <c r="E79" s="8"/>
      <c r="F79" s="8" t="s">
        <v>1195</v>
      </c>
      <c r="G79" s="8">
        <v>-1</v>
      </c>
      <c r="H79" s="8">
        <f t="shared" si="1"/>
        <v>-20.53</v>
      </c>
      <c r="I79" s="8"/>
    </row>
    <row r="80" spans="1:9">
      <c r="A80" s="8" t="s">
        <v>2602</v>
      </c>
      <c r="B80" s="8" t="s">
        <v>4814</v>
      </c>
      <c r="C80" s="8"/>
      <c r="D80" s="8"/>
      <c r="E80" s="8"/>
      <c r="F80" s="8" t="s">
        <v>1179</v>
      </c>
      <c r="G80" s="8">
        <v>-2</v>
      </c>
      <c r="H80" s="8">
        <f t="shared" si="1"/>
        <v>-22.53</v>
      </c>
      <c r="I80" s="8"/>
    </row>
    <row r="81" spans="1:9">
      <c r="A81" s="8"/>
      <c r="B81" s="8"/>
      <c r="C81" s="8"/>
      <c r="D81" s="8"/>
      <c r="E81" s="8"/>
      <c r="F81" s="8"/>
      <c r="G81" s="8"/>
      <c r="H81" s="8">
        <f t="shared" si="1"/>
        <v>-22.53</v>
      </c>
      <c r="I81" s="8"/>
    </row>
    <row r="82" spans="1:9">
      <c r="A82" s="8" t="s">
        <v>4815</v>
      </c>
      <c r="B82" s="8" t="s">
        <v>4816</v>
      </c>
      <c r="C82" s="8"/>
      <c r="D82" s="8"/>
      <c r="E82" s="8"/>
      <c r="F82" s="8" t="s">
        <v>1211</v>
      </c>
      <c r="G82" s="8">
        <v>-1</v>
      </c>
      <c r="H82" s="8">
        <f t="shared" si="1"/>
        <v>-23.53</v>
      </c>
      <c r="I82" s="8"/>
    </row>
    <row r="83" spans="1:9">
      <c r="A83" s="8" t="s">
        <v>3549</v>
      </c>
      <c r="B83" s="8" t="s">
        <v>4817</v>
      </c>
      <c r="C83" s="8"/>
      <c r="D83" s="8"/>
      <c r="E83" s="8"/>
      <c r="F83" s="8" t="s">
        <v>2105</v>
      </c>
      <c r="G83" s="8">
        <v>5.87</v>
      </c>
      <c r="H83" s="8">
        <f t="shared" si="1"/>
        <v>-17.66</v>
      </c>
      <c r="I83" s="8"/>
    </row>
    <row r="84" spans="1:9">
      <c r="A84" s="8" t="s">
        <v>4818</v>
      </c>
      <c r="B84" s="8" t="s">
        <v>4819</v>
      </c>
      <c r="C84" s="8"/>
      <c r="D84" s="8"/>
      <c r="E84" s="8"/>
      <c r="F84" s="8" t="s">
        <v>1195</v>
      </c>
      <c r="G84" s="8">
        <v>-3</v>
      </c>
      <c r="H84" s="8">
        <f t="shared" si="1"/>
        <v>-20.66</v>
      </c>
      <c r="I84" s="8"/>
    </row>
    <row r="85" spans="1:9">
      <c r="A85" s="8" t="s">
        <v>4820</v>
      </c>
      <c r="B85" s="8" t="s">
        <v>4821</v>
      </c>
      <c r="C85" s="8"/>
      <c r="D85" s="8"/>
      <c r="E85" s="8"/>
      <c r="F85" s="8" t="s">
        <v>1179</v>
      </c>
      <c r="G85" s="8">
        <v>-1</v>
      </c>
      <c r="H85" s="8">
        <f t="shared" si="1"/>
        <v>-21.66</v>
      </c>
      <c r="I85" s="8"/>
    </row>
    <row r="86" spans="1:9">
      <c r="A86" s="8"/>
      <c r="B86" s="8"/>
      <c r="C86" s="8"/>
      <c r="D86" s="8"/>
      <c r="E86" s="8"/>
      <c r="F86" s="8"/>
      <c r="G86" s="8"/>
      <c r="H86" s="8">
        <f t="shared" si="1"/>
        <v>-21.66</v>
      </c>
      <c r="I86" s="8"/>
    </row>
    <row r="87" spans="1:9">
      <c r="A87" s="146" t="s">
        <v>4822</v>
      </c>
      <c r="B87" s="124"/>
      <c r="C87" s="8"/>
      <c r="D87" s="8"/>
      <c r="E87" s="8"/>
      <c r="F87" s="8" t="s">
        <v>2105</v>
      </c>
      <c r="G87" s="8">
        <v>1.76</v>
      </c>
      <c r="H87" s="8">
        <f t="shared" si="1"/>
        <v>-19.899999999999999</v>
      </c>
      <c r="I87" s="8"/>
    </row>
    <row r="88" spans="1:9">
      <c r="A88" s="146" t="s">
        <v>4823</v>
      </c>
      <c r="B88" s="124"/>
      <c r="C88" s="8"/>
      <c r="D88" s="8"/>
      <c r="E88" s="8"/>
      <c r="F88" s="8" t="s">
        <v>1179</v>
      </c>
      <c r="G88" s="8">
        <v>-1</v>
      </c>
      <c r="H88" s="8">
        <f t="shared" si="1"/>
        <v>-20.9</v>
      </c>
      <c r="I88" s="8"/>
    </row>
    <row r="89" spans="1:9">
      <c r="A89" s="124"/>
      <c r="B89" s="124"/>
      <c r="C89" s="8"/>
      <c r="D89" s="8"/>
      <c r="E89" s="8"/>
      <c r="F89" s="8"/>
      <c r="G89" s="8"/>
      <c r="H89" s="8">
        <f t="shared" si="1"/>
        <v>-20.9</v>
      </c>
      <c r="I89" s="8"/>
    </row>
    <row r="90" spans="1:9">
      <c r="A90" s="124" t="s">
        <v>4824</v>
      </c>
      <c r="B90" s="124" t="s">
        <v>4825</v>
      </c>
      <c r="C90" s="8"/>
      <c r="D90" s="8"/>
      <c r="E90" s="8"/>
      <c r="F90" s="8" t="s">
        <v>1250</v>
      </c>
      <c r="G90" s="8">
        <v>-1</v>
      </c>
      <c r="H90" s="8">
        <f t="shared" si="1"/>
        <v>-21.9</v>
      </c>
      <c r="I90" s="8"/>
    </row>
    <row r="91" spans="1:9">
      <c r="A91" s="159" t="s">
        <v>2277</v>
      </c>
      <c r="B91" s="124" t="s">
        <v>4826</v>
      </c>
      <c r="C91" s="8"/>
      <c r="D91" s="8"/>
      <c r="E91" s="8"/>
      <c r="F91" s="8" t="s">
        <v>1250</v>
      </c>
      <c r="G91" s="8">
        <v>-1</v>
      </c>
      <c r="H91" s="8">
        <f t="shared" si="1"/>
        <v>-22.9</v>
      </c>
      <c r="I91" s="8"/>
    </row>
    <row r="92" spans="1:9">
      <c r="A92" s="8" t="s">
        <v>3660</v>
      </c>
      <c r="B92" s="124" t="s">
        <v>4827</v>
      </c>
      <c r="C92" s="8"/>
      <c r="D92" s="8"/>
      <c r="E92" s="8"/>
      <c r="F92" s="8" t="s">
        <v>1179</v>
      </c>
      <c r="G92" s="8">
        <v>-1</v>
      </c>
      <c r="H92" s="8">
        <f t="shared" si="1"/>
        <v>-23.9</v>
      </c>
      <c r="I92" s="8"/>
    </row>
    <row r="93" spans="1:9">
      <c r="A93" s="8" t="s">
        <v>4828</v>
      </c>
      <c r="B93" s="124" t="s">
        <v>4829</v>
      </c>
      <c r="C93" s="8"/>
      <c r="D93" s="8"/>
      <c r="E93" s="8"/>
      <c r="F93" s="8" t="s">
        <v>1179</v>
      </c>
      <c r="G93" s="8">
        <v>-1</v>
      </c>
      <c r="H93" s="8">
        <f t="shared" si="1"/>
        <v>-24.9</v>
      </c>
      <c r="I93" s="8"/>
    </row>
    <row r="94" spans="1:9">
      <c r="A94" s="8"/>
      <c r="B94" s="8"/>
      <c r="C94" s="8"/>
      <c r="D94" s="8"/>
      <c r="E94" s="8"/>
      <c r="F94" s="8"/>
      <c r="G94" s="8"/>
      <c r="H94" s="8">
        <f t="shared" si="1"/>
        <v>-24.9</v>
      </c>
      <c r="I94" s="8"/>
    </row>
    <row r="95" spans="1:9">
      <c r="A95" s="8" t="s">
        <v>1242</v>
      </c>
      <c r="B95" s="124" t="s">
        <v>4830</v>
      </c>
      <c r="C95" s="8"/>
      <c r="D95" s="8"/>
      <c r="E95" s="8"/>
      <c r="F95" s="8" t="s">
        <v>1195</v>
      </c>
      <c r="G95" s="8">
        <v>-1</v>
      </c>
      <c r="H95" s="8">
        <f t="shared" si="1"/>
        <v>-25.9</v>
      </c>
      <c r="I95" s="8"/>
    </row>
    <row r="96" spans="1:9">
      <c r="A96" s="8" t="s">
        <v>4831</v>
      </c>
      <c r="B96" s="124" t="s">
        <v>4412</v>
      </c>
      <c r="C96" s="8"/>
      <c r="D96" s="8"/>
      <c r="E96" s="8"/>
      <c r="F96" s="8" t="s">
        <v>1179</v>
      </c>
      <c r="G96" s="8">
        <v>-1</v>
      </c>
      <c r="H96" s="8">
        <f t="shared" si="1"/>
        <v>-26.9</v>
      </c>
      <c r="I96" s="8">
        <f>SUM(G1:G96)</f>
        <v>-26.9</v>
      </c>
    </row>
    <row r="97" spans="6:6">
      <c r="F97">
        <f>COUNTIF(F1:F96,"w")</f>
        <v>13</v>
      </c>
    </row>
    <row r="98" spans="6:6">
      <c r="F98">
        <f>COUNTIF(F1:F96,"nr")</f>
        <v>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0"/>
  <sheetViews>
    <sheetView topLeftCell="A63" workbookViewId="0">
      <selection activeCell="F90" sqref="F90"/>
    </sheetView>
  </sheetViews>
  <sheetFormatPr defaultRowHeight="15"/>
  <sheetData>
    <row r="2" spans="1:8">
      <c r="A2" s="8"/>
      <c r="B2" s="8"/>
      <c r="C2" s="8"/>
      <c r="D2" s="8"/>
      <c r="E2" s="8"/>
      <c r="F2" s="8"/>
      <c r="G2" s="8"/>
      <c r="H2" s="8">
        <f t="shared" ref="H2:H65" si="0">+H1+G2</f>
        <v>0</v>
      </c>
    </row>
    <row r="3" spans="1:8">
      <c r="A3" s="8" t="s">
        <v>3188</v>
      </c>
      <c r="B3" s="124" t="s">
        <v>4832</v>
      </c>
      <c r="C3" s="8"/>
      <c r="D3" s="8"/>
      <c r="E3" s="8"/>
      <c r="F3" s="8" t="s">
        <v>2105</v>
      </c>
      <c r="G3" s="8">
        <v>2.5099999999999998</v>
      </c>
      <c r="H3" s="8">
        <f t="shared" si="0"/>
        <v>2.5099999999999998</v>
      </c>
    </row>
    <row r="4" spans="1:8">
      <c r="A4" s="8"/>
      <c r="B4" s="8"/>
      <c r="C4" s="8"/>
      <c r="D4" s="8"/>
      <c r="E4" s="8"/>
      <c r="F4" s="8"/>
      <c r="G4" s="8"/>
      <c r="H4" s="8">
        <f t="shared" si="0"/>
        <v>2.5099999999999998</v>
      </c>
    </row>
    <row r="5" spans="1:8">
      <c r="A5" s="8" t="s">
        <v>4833</v>
      </c>
      <c r="B5" s="124" t="s">
        <v>4834</v>
      </c>
      <c r="C5" s="8"/>
      <c r="D5" s="8"/>
      <c r="E5" s="8"/>
      <c r="F5" s="8" t="s">
        <v>2105</v>
      </c>
      <c r="G5" s="8">
        <v>1.62</v>
      </c>
      <c r="H5" s="8">
        <f t="shared" si="0"/>
        <v>4.13</v>
      </c>
    </row>
    <row r="6" spans="1:8">
      <c r="A6" s="8" t="s">
        <v>4835</v>
      </c>
      <c r="B6" s="8" t="s">
        <v>4836</v>
      </c>
      <c r="C6" s="8"/>
      <c r="D6" s="8"/>
      <c r="E6" s="8"/>
      <c r="F6" s="8" t="s">
        <v>498</v>
      </c>
      <c r="G6" s="8">
        <v>0</v>
      </c>
      <c r="H6" s="8">
        <f t="shared" si="0"/>
        <v>4.13</v>
      </c>
    </row>
    <row r="7" spans="1:8">
      <c r="A7" s="8"/>
      <c r="B7" s="8"/>
      <c r="C7" s="8"/>
      <c r="D7" s="8"/>
      <c r="E7" s="8"/>
      <c r="F7" s="8"/>
      <c r="G7" s="8"/>
      <c r="H7" s="8">
        <f t="shared" si="0"/>
        <v>4.13</v>
      </c>
    </row>
    <row r="8" spans="1:8">
      <c r="A8" s="8" t="s">
        <v>4837</v>
      </c>
      <c r="B8" s="8" t="s">
        <v>4838</v>
      </c>
      <c r="C8" s="8"/>
      <c r="D8" s="8"/>
      <c r="E8" s="8"/>
      <c r="F8" s="8" t="s">
        <v>1179</v>
      </c>
      <c r="G8" s="8">
        <v>-1</v>
      </c>
      <c r="H8" s="8">
        <f t="shared" si="0"/>
        <v>3.13</v>
      </c>
    </row>
    <row r="9" spans="1:8">
      <c r="A9" s="8" t="s">
        <v>4839</v>
      </c>
      <c r="B9" s="8" t="s">
        <v>4840</v>
      </c>
      <c r="C9" s="8"/>
      <c r="D9" s="8"/>
      <c r="E9" s="8"/>
      <c r="F9" s="8" t="s">
        <v>1250</v>
      </c>
      <c r="G9" s="8"/>
      <c r="H9" s="8">
        <f t="shared" si="0"/>
        <v>3.13</v>
      </c>
    </row>
    <row r="10" spans="1:8">
      <c r="A10" s="8"/>
      <c r="B10" s="8"/>
      <c r="C10" s="8"/>
      <c r="D10" s="8"/>
      <c r="E10" s="8"/>
      <c r="F10" s="8"/>
      <c r="G10" s="8"/>
      <c r="H10" s="8">
        <f t="shared" si="0"/>
        <v>3.13</v>
      </c>
    </row>
    <row r="11" spans="1:8">
      <c r="A11" s="8" t="s">
        <v>4841</v>
      </c>
      <c r="B11" s="8" t="s">
        <v>4842</v>
      </c>
      <c r="C11" s="8"/>
      <c r="D11" s="8"/>
      <c r="E11" s="8"/>
      <c r="F11" s="8" t="s">
        <v>1195</v>
      </c>
      <c r="G11" s="8">
        <v>1.4</v>
      </c>
      <c r="H11" s="8">
        <f t="shared" si="0"/>
        <v>4.5299999999999994</v>
      </c>
    </row>
    <row r="12" spans="1:8">
      <c r="A12" s="8" t="s">
        <v>4843</v>
      </c>
      <c r="B12" s="8" t="s">
        <v>4844</v>
      </c>
      <c r="C12" s="8"/>
      <c r="D12" s="8"/>
      <c r="E12" s="8"/>
      <c r="F12" s="8" t="s">
        <v>1179</v>
      </c>
      <c r="G12" s="8">
        <v>-1</v>
      </c>
      <c r="H12" s="8">
        <f t="shared" si="0"/>
        <v>3.5299999999999994</v>
      </c>
    </row>
    <row r="13" spans="1:8">
      <c r="A13" s="8" t="s">
        <v>4845</v>
      </c>
      <c r="B13" s="8" t="s">
        <v>4846</v>
      </c>
      <c r="C13" s="8"/>
      <c r="D13" s="8"/>
      <c r="E13" s="8"/>
      <c r="F13" s="8" t="s">
        <v>1179</v>
      </c>
      <c r="G13" s="8">
        <v>-1</v>
      </c>
      <c r="H13" s="8">
        <f t="shared" si="0"/>
        <v>2.5299999999999994</v>
      </c>
    </row>
    <row r="14" spans="1:8">
      <c r="A14" s="8"/>
      <c r="B14" s="8"/>
      <c r="C14" s="8"/>
      <c r="D14" s="8"/>
      <c r="E14" s="8"/>
      <c r="F14" s="8"/>
      <c r="G14" s="8"/>
      <c r="H14" s="8">
        <f t="shared" si="0"/>
        <v>2.5299999999999994</v>
      </c>
    </row>
    <row r="15" spans="1:8">
      <c r="A15" s="8" t="s">
        <v>4847</v>
      </c>
      <c r="B15" s="8" t="s">
        <v>4675</v>
      </c>
      <c r="C15" s="8"/>
      <c r="D15" s="8"/>
      <c r="E15" s="8"/>
      <c r="F15" s="8" t="s">
        <v>1195</v>
      </c>
      <c r="G15" s="8">
        <v>7.0000000000000007E-2</v>
      </c>
      <c r="H15" s="8">
        <f t="shared" si="0"/>
        <v>2.5999999999999992</v>
      </c>
    </row>
    <row r="16" spans="1:8">
      <c r="A16" s="8" t="s">
        <v>4848</v>
      </c>
      <c r="B16" s="8" t="s">
        <v>4849</v>
      </c>
      <c r="C16" s="8"/>
      <c r="D16" s="8"/>
      <c r="E16" s="8"/>
      <c r="F16" s="8" t="s">
        <v>1250</v>
      </c>
      <c r="G16" s="8">
        <v>3.03</v>
      </c>
      <c r="H16" s="8">
        <f t="shared" si="0"/>
        <v>5.629999999999999</v>
      </c>
    </row>
    <row r="17" spans="1:8">
      <c r="A17" s="8"/>
      <c r="B17" s="8"/>
      <c r="C17" s="8"/>
      <c r="D17" s="8"/>
      <c r="E17" s="8"/>
      <c r="F17" s="8"/>
      <c r="G17" s="8"/>
      <c r="H17" s="8">
        <f t="shared" si="0"/>
        <v>5.629999999999999</v>
      </c>
    </row>
    <row r="18" spans="1:8">
      <c r="A18" s="8" t="s">
        <v>4850</v>
      </c>
      <c r="B18" s="8" t="s">
        <v>4851</v>
      </c>
      <c r="C18" s="8"/>
      <c r="D18" s="8"/>
      <c r="E18" s="8"/>
      <c r="F18" s="8" t="s">
        <v>1179</v>
      </c>
      <c r="G18" s="8">
        <v>-1</v>
      </c>
      <c r="H18" s="8">
        <f t="shared" si="0"/>
        <v>4.629999999999999</v>
      </c>
    </row>
    <row r="19" spans="1:8">
      <c r="A19" s="8" t="s">
        <v>4852</v>
      </c>
      <c r="B19" s="8" t="s">
        <v>4853</v>
      </c>
      <c r="C19" s="8"/>
      <c r="D19" s="8"/>
      <c r="E19" s="8"/>
      <c r="F19" s="8" t="s">
        <v>2105</v>
      </c>
      <c r="G19" s="8">
        <v>6.99</v>
      </c>
      <c r="H19" s="8">
        <f t="shared" si="0"/>
        <v>11.62</v>
      </c>
    </row>
    <row r="20" spans="1:8">
      <c r="A20" s="8" t="s">
        <v>3956</v>
      </c>
      <c r="B20" s="8" t="s">
        <v>4854</v>
      </c>
      <c r="C20" s="8"/>
      <c r="D20" s="8"/>
      <c r="E20" s="8"/>
      <c r="F20" s="8" t="s">
        <v>1179</v>
      </c>
      <c r="G20" s="8">
        <v>-1</v>
      </c>
      <c r="H20" s="8">
        <f t="shared" si="0"/>
        <v>10.62</v>
      </c>
    </row>
    <row r="21" spans="1:8">
      <c r="A21" s="8"/>
      <c r="B21" s="8"/>
      <c r="C21" s="8"/>
      <c r="D21" s="8"/>
      <c r="E21" s="8"/>
      <c r="F21" s="8"/>
      <c r="G21" s="8"/>
      <c r="H21" s="8">
        <f t="shared" si="0"/>
        <v>10.62</v>
      </c>
    </row>
    <row r="22" spans="1:8">
      <c r="A22" s="150" t="s">
        <v>4855</v>
      </c>
      <c r="B22" s="8"/>
      <c r="C22" s="8"/>
      <c r="D22" s="8"/>
      <c r="E22" s="8"/>
      <c r="F22" s="8" t="s">
        <v>1195</v>
      </c>
      <c r="G22" s="8">
        <v>-1</v>
      </c>
      <c r="H22" s="8">
        <f t="shared" si="0"/>
        <v>9.6199999999999992</v>
      </c>
    </row>
    <row r="23" spans="1:8">
      <c r="A23" s="150" t="s">
        <v>4856</v>
      </c>
      <c r="B23" s="8"/>
      <c r="C23" s="8"/>
      <c r="D23" s="8"/>
      <c r="E23" s="8"/>
      <c r="F23" s="8" t="s">
        <v>1179</v>
      </c>
      <c r="G23" s="8">
        <v>-1</v>
      </c>
      <c r="H23" s="8">
        <f t="shared" si="0"/>
        <v>8.6199999999999992</v>
      </c>
    </row>
    <row r="24" spans="1:8">
      <c r="A24" s="150" t="s">
        <v>4857</v>
      </c>
      <c r="B24" s="8"/>
      <c r="C24" s="8"/>
      <c r="D24" s="8"/>
      <c r="E24" s="8"/>
      <c r="F24" s="8" t="s">
        <v>2105</v>
      </c>
      <c r="G24" s="8">
        <v>7.19</v>
      </c>
      <c r="H24" s="8">
        <f t="shared" si="0"/>
        <v>15.809999999999999</v>
      </c>
    </row>
    <row r="25" spans="1:8">
      <c r="A25" s="8"/>
      <c r="B25" s="8"/>
      <c r="C25" s="8"/>
      <c r="D25" s="8"/>
      <c r="E25" s="8"/>
      <c r="F25" s="8"/>
      <c r="G25" s="8"/>
      <c r="H25" s="8">
        <f t="shared" si="0"/>
        <v>15.809999999999999</v>
      </c>
    </row>
    <row r="26" spans="1:8">
      <c r="A26" s="150" t="s">
        <v>2201</v>
      </c>
      <c r="B26" s="8" t="s">
        <v>3839</v>
      </c>
      <c r="C26" s="8"/>
      <c r="D26" s="8"/>
      <c r="E26" s="8"/>
      <c r="F26" s="8" t="s">
        <v>1250</v>
      </c>
      <c r="G26" s="8">
        <v>1.75</v>
      </c>
      <c r="H26" s="8">
        <f t="shared" si="0"/>
        <v>17.559999999999999</v>
      </c>
    </row>
    <row r="27" spans="1:8">
      <c r="A27" s="8"/>
      <c r="B27" s="8"/>
      <c r="C27" s="8"/>
      <c r="D27" s="8"/>
      <c r="E27" s="8"/>
      <c r="F27" s="8"/>
      <c r="G27" s="8"/>
      <c r="H27" s="8">
        <f t="shared" si="0"/>
        <v>17.559999999999999</v>
      </c>
    </row>
    <row r="28" spans="1:8">
      <c r="A28" s="150" t="s">
        <v>4858</v>
      </c>
      <c r="B28" s="8" t="s">
        <v>4859</v>
      </c>
      <c r="C28" s="8"/>
      <c r="D28" s="8"/>
      <c r="E28" s="8"/>
      <c r="F28" s="8" t="s">
        <v>1179</v>
      </c>
      <c r="G28" s="8">
        <v>-1</v>
      </c>
      <c r="H28" s="8">
        <f t="shared" si="0"/>
        <v>16.559999999999999</v>
      </c>
    </row>
    <row r="29" spans="1:8">
      <c r="A29" s="8"/>
      <c r="B29" s="8"/>
      <c r="C29" s="8"/>
      <c r="D29" s="8"/>
      <c r="E29" s="8"/>
      <c r="F29" s="8"/>
      <c r="G29" s="8"/>
      <c r="H29" s="8">
        <f t="shared" si="0"/>
        <v>16.559999999999999</v>
      </c>
    </row>
    <row r="30" spans="1:8">
      <c r="A30" s="8" t="s">
        <v>2246</v>
      </c>
      <c r="B30" s="8" t="s">
        <v>4860</v>
      </c>
      <c r="C30" s="8"/>
      <c r="D30" s="8"/>
      <c r="E30" s="8"/>
      <c r="F30" s="8" t="s">
        <v>1179</v>
      </c>
      <c r="G30" s="8">
        <v>-2</v>
      </c>
      <c r="H30" s="8">
        <f t="shared" si="0"/>
        <v>14.559999999999999</v>
      </c>
    </row>
    <row r="31" spans="1:8">
      <c r="A31" s="8"/>
      <c r="B31" s="8"/>
      <c r="C31" s="8"/>
      <c r="D31" s="8"/>
      <c r="E31" s="8"/>
      <c r="F31" s="8"/>
      <c r="G31" s="8"/>
      <c r="H31" s="8">
        <f t="shared" si="0"/>
        <v>14.559999999999999</v>
      </c>
    </row>
    <row r="32" spans="1:8">
      <c r="A32" s="8" t="s">
        <v>4861</v>
      </c>
      <c r="B32" s="8" t="s">
        <v>4862</v>
      </c>
      <c r="C32" s="8"/>
      <c r="D32" s="8"/>
      <c r="E32" s="8"/>
      <c r="F32" s="8" t="s">
        <v>1250</v>
      </c>
      <c r="G32" s="8">
        <v>-1</v>
      </c>
      <c r="H32" s="8">
        <f t="shared" si="0"/>
        <v>13.559999999999999</v>
      </c>
    </row>
    <row r="33" spans="1:8">
      <c r="A33" s="8" t="s">
        <v>4863</v>
      </c>
      <c r="B33" s="8" t="s">
        <v>4864</v>
      </c>
      <c r="C33" s="8"/>
      <c r="D33" s="8"/>
      <c r="E33" s="8"/>
      <c r="F33" s="8" t="s">
        <v>1195</v>
      </c>
      <c r="G33" s="8">
        <v>0.19</v>
      </c>
      <c r="H33" s="8">
        <f t="shared" si="0"/>
        <v>13.749999999999998</v>
      </c>
    </row>
    <row r="34" spans="1:8">
      <c r="A34" s="8" t="s">
        <v>4865</v>
      </c>
      <c r="B34" s="8" t="s">
        <v>4866</v>
      </c>
      <c r="C34" s="8"/>
      <c r="D34" s="8"/>
      <c r="E34" s="8"/>
      <c r="F34" s="8" t="s">
        <v>1179</v>
      </c>
      <c r="G34" s="8">
        <v>-1</v>
      </c>
      <c r="H34" s="8">
        <f t="shared" si="0"/>
        <v>12.749999999999998</v>
      </c>
    </row>
    <row r="35" spans="1:8">
      <c r="A35" s="8" t="s">
        <v>4867</v>
      </c>
      <c r="B35" s="8" t="s">
        <v>4868</v>
      </c>
      <c r="C35" s="8"/>
      <c r="D35" s="8"/>
      <c r="E35" s="8"/>
      <c r="F35" s="8" t="s">
        <v>1179</v>
      </c>
      <c r="G35" s="8">
        <v>-2</v>
      </c>
      <c r="H35" s="8">
        <f t="shared" si="0"/>
        <v>10.749999999999998</v>
      </c>
    </row>
    <row r="36" spans="1:8">
      <c r="A36" s="8"/>
      <c r="B36" s="8"/>
      <c r="C36" s="8"/>
      <c r="D36" s="8"/>
      <c r="E36" s="8"/>
      <c r="F36" s="8"/>
      <c r="G36" s="8"/>
      <c r="H36" s="8">
        <f t="shared" si="0"/>
        <v>10.749999999999998</v>
      </c>
    </row>
    <row r="37" spans="1:8">
      <c r="A37" s="8" t="s">
        <v>4869</v>
      </c>
      <c r="B37" s="8" t="s">
        <v>4870</v>
      </c>
      <c r="C37" s="8"/>
      <c r="D37" s="8"/>
      <c r="E37" s="8"/>
      <c r="F37" s="8" t="s">
        <v>1250</v>
      </c>
      <c r="G37" s="8">
        <v>-2</v>
      </c>
      <c r="H37" s="8">
        <f t="shared" si="0"/>
        <v>8.7499999999999982</v>
      </c>
    </row>
    <row r="38" spans="1:8">
      <c r="A38" s="8" t="s">
        <v>3562</v>
      </c>
      <c r="B38" s="8" t="s">
        <v>4871</v>
      </c>
      <c r="C38" s="8"/>
      <c r="D38" s="8"/>
      <c r="E38" s="8"/>
      <c r="F38" s="8" t="s">
        <v>2105</v>
      </c>
      <c r="G38" s="8">
        <v>1.25</v>
      </c>
      <c r="H38" s="8">
        <f t="shared" si="0"/>
        <v>9.9999999999999982</v>
      </c>
    </row>
    <row r="39" spans="1:8">
      <c r="A39" s="8" t="s">
        <v>4872</v>
      </c>
      <c r="B39" s="8" t="s">
        <v>4873</v>
      </c>
      <c r="C39" s="8"/>
      <c r="D39" s="8"/>
      <c r="E39" s="8"/>
      <c r="F39" s="8" t="s">
        <v>2105</v>
      </c>
      <c r="G39" s="8">
        <v>3.5</v>
      </c>
      <c r="H39" s="8">
        <f t="shared" si="0"/>
        <v>13.499999999999998</v>
      </c>
    </row>
    <row r="40" spans="1:8">
      <c r="A40" s="8" t="s">
        <v>4874</v>
      </c>
      <c r="B40" s="8" t="s">
        <v>4875</v>
      </c>
      <c r="C40" s="8"/>
      <c r="D40" s="8"/>
      <c r="E40" s="8"/>
      <c r="F40" s="8" t="s">
        <v>2105</v>
      </c>
      <c r="G40" s="8">
        <v>2</v>
      </c>
      <c r="H40" s="8">
        <f t="shared" si="0"/>
        <v>15.499999999999998</v>
      </c>
    </row>
    <row r="41" spans="1:8">
      <c r="A41" s="8" t="s">
        <v>2494</v>
      </c>
      <c r="B41" s="8" t="s">
        <v>4876</v>
      </c>
      <c r="C41" s="8"/>
      <c r="D41" s="8"/>
      <c r="E41" s="8"/>
      <c r="F41" s="8" t="s">
        <v>2105</v>
      </c>
      <c r="G41" s="8">
        <v>6.92</v>
      </c>
      <c r="H41" s="8">
        <f t="shared" si="0"/>
        <v>22.419999999999998</v>
      </c>
    </row>
    <row r="42" spans="1:8">
      <c r="A42" s="8"/>
      <c r="B42" s="8"/>
      <c r="C42" s="8"/>
      <c r="D42" s="8"/>
      <c r="E42" s="8"/>
      <c r="F42" s="8"/>
      <c r="G42" s="8"/>
      <c r="H42" s="8">
        <f t="shared" si="0"/>
        <v>22.419999999999998</v>
      </c>
    </row>
    <row r="43" spans="1:8">
      <c r="A43" s="8" t="s">
        <v>4877</v>
      </c>
      <c r="B43" s="8" t="s">
        <v>4878</v>
      </c>
      <c r="C43" s="8"/>
      <c r="D43" s="8"/>
      <c r="E43" s="8"/>
      <c r="F43" s="8" t="s">
        <v>1179</v>
      </c>
      <c r="G43" s="8">
        <v>-1</v>
      </c>
      <c r="H43" s="8">
        <f t="shared" si="0"/>
        <v>21.419999999999998</v>
      </c>
    </row>
    <row r="44" spans="1:8">
      <c r="A44" s="8"/>
      <c r="B44" s="8"/>
      <c r="C44" s="8"/>
      <c r="D44" s="8"/>
      <c r="E44" s="8"/>
      <c r="F44" s="8"/>
      <c r="G44" s="8"/>
      <c r="H44" s="8">
        <f t="shared" si="0"/>
        <v>21.419999999999998</v>
      </c>
    </row>
    <row r="45" spans="1:8">
      <c r="A45" s="8" t="s">
        <v>2341</v>
      </c>
      <c r="B45" s="8" t="s">
        <v>4879</v>
      </c>
      <c r="C45" s="8"/>
      <c r="D45" s="8"/>
      <c r="E45" s="8"/>
      <c r="F45" s="8" t="s">
        <v>2105</v>
      </c>
      <c r="G45" s="8">
        <v>4.7</v>
      </c>
      <c r="H45" s="8">
        <f t="shared" si="0"/>
        <v>26.119999999999997</v>
      </c>
    </row>
    <row r="46" spans="1:8">
      <c r="A46" s="8" t="s">
        <v>2343</v>
      </c>
      <c r="B46" s="8" t="s">
        <v>4880</v>
      </c>
      <c r="C46" s="8"/>
      <c r="D46" s="8"/>
      <c r="E46" s="8"/>
      <c r="F46" s="8" t="s">
        <v>1195</v>
      </c>
      <c r="G46" s="8">
        <v>3.3</v>
      </c>
      <c r="H46" s="8">
        <f t="shared" si="0"/>
        <v>29.419999999999998</v>
      </c>
    </row>
    <row r="47" spans="1:8">
      <c r="A47" s="8" t="s">
        <v>2349</v>
      </c>
      <c r="B47" s="8" t="s">
        <v>4881</v>
      </c>
      <c r="C47" s="8"/>
      <c r="D47" s="8"/>
      <c r="E47" s="8"/>
      <c r="F47" s="8" t="s">
        <v>1179</v>
      </c>
      <c r="G47" s="8">
        <v>-4</v>
      </c>
      <c r="H47" s="8">
        <f t="shared" si="0"/>
        <v>25.419999999999998</v>
      </c>
    </row>
    <row r="48" spans="1:8">
      <c r="A48" s="8" t="s">
        <v>3712</v>
      </c>
      <c r="B48" s="8" t="s">
        <v>4882</v>
      </c>
      <c r="C48" s="8"/>
      <c r="D48" s="8"/>
      <c r="E48" s="8"/>
      <c r="F48" s="8" t="s">
        <v>1250</v>
      </c>
      <c r="G48" s="8">
        <v>0.1</v>
      </c>
      <c r="H48" s="8">
        <f t="shared" si="0"/>
        <v>25.52</v>
      </c>
    </row>
    <row r="49" spans="1:8">
      <c r="A49" s="8" t="s">
        <v>2345</v>
      </c>
      <c r="B49" s="8" t="s">
        <v>4883</v>
      </c>
      <c r="C49" s="8"/>
      <c r="D49" s="8"/>
      <c r="E49" s="8"/>
      <c r="F49" s="8" t="s">
        <v>2105</v>
      </c>
      <c r="G49" s="8">
        <v>5.91</v>
      </c>
      <c r="H49" s="8">
        <f t="shared" si="0"/>
        <v>31.43</v>
      </c>
    </row>
    <row r="50" spans="1:8">
      <c r="A50" s="8" t="s">
        <v>2352</v>
      </c>
      <c r="B50" s="8" t="s">
        <v>4884</v>
      </c>
      <c r="C50" s="8"/>
      <c r="D50" s="8"/>
      <c r="E50" s="8"/>
      <c r="F50" s="8" t="s">
        <v>1179</v>
      </c>
      <c r="G50" s="8">
        <v>-2</v>
      </c>
      <c r="H50" s="8">
        <f t="shared" si="0"/>
        <v>29.43</v>
      </c>
    </row>
    <row r="51" spans="1:8">
      <c r="A51" s="8"/>
      <c r="B51" s="8"/>
      <c r="C51" s="8"/>
      <c r="D51" s="8"/>
      <c r="E51" s="8"/>
      <c r="F51" s="8"/>
      <c r="G51" s="8"/>
      <c r="H51" s="8">
        <f t="shared" si="0"/>
        <v>29.43</v>
      </c>
    </row>
    <row r="52" spans="1:8">
      <c r="A52" s="8" t="s">
        <v>2341</v>
      </c>
      <c r="B52" s="8" t="s">
        <v>4885</v>
      </c>
      <c r="C52" s="8"/>
      <c r="D52" s="8"/>
      <c r="E52" s="8"/>
      <c r="F52" s="8" t="s">
        <v>1179</v>
      </c>
      <c r="G52" s="8">
        <v>-2</v>
      </c>
      <c r="H52" s="8">
        <f t="shared" si="0"/>
        <v>27.43</v>
      </c>
    </row>
    <row r="53" spans="1:8">
      <c r="A53" s="8" t="s">
        <v>2343</v>
      </c>
      <c r="B53" s="8" t="s">
        <v>4886</v>
      </c>
      <c r="C53" s="8"/>
      <c r="D53" s="8"/>
      <c r="E53" s="8"/>
      <c r="F53" s="8" t="s">
        <v>1250</v>
      </c>
      <c r="G53" s="8">
        <v>-0.38</v>
      </c>
      <c r="H53" s="8">
        <f t="shared" si="0"/>
        <v>27.05</v>
      </c>
    </row>
    <row r="54" spans="1:8">
      <c r="A54" s="8" t="s">
        <v>2345</v>
      </c>
      <c r="B54" s="8" t="s">
        <v>4887</v>
      </c>
      <c r="C54" s="8"/>
      <c r="D54" s="8"/>
      <c r="E54" s="8"/>
      <c r="F54" s="8" t="s">
        <v>1179</v>
      </c>
      <c r="G54" s="8">
        <v>-6</v>
      </c>
      <c r="H54" s="8">
        <f t="shared" si="0"/>
        <v>21.05</v>
      </c>
    </row>
    <row r="55" spans="1:8">
      <c r="A55" s="8" t="s">
        <v>2352</v>
      </c>
      <c r="B55" s="8" t="s">
        <v>4888</v>
      </c>
      <c r="C55" s="8"/>
      <c r="D55" s="8"/>
      <c r="E55" s="8"/>
      <c r="F55" s="8" t="s">
        <v>1179</v>
      </c>
      <c r="G55" s="8">
        <v>-3</v>
      </c>
      <c r="H55" s="8">
        <f t="shared" si="0"/>
        <v>18.05</v>
      </c>
    </row>
    <row r="56" spans="1:8">
      <c r="A56" s="8"/>
      <c r="B56" s="8"/>
      <c r="C56" s="8"/>
      <c r="D56" s="8"/>
      <c r="E56" s="8"/>
      <c r="F56" s="8"/>
      <c r="G56" s="8"/>
      <c r="H56" s="8">
        <f t="shared" si="0"/>
        <v>18.05</v>
      </c>
    </row>
    <row r="57" spans="1:8">
      <c r="A57" s="8" t="s">
        <v>2341</v>
      </c>
      <c r="B57" s="8" t="s">
        <v>4889</v>
      </c>
      <c r="C57" s="8"/>
      <c r="D57" s="8"/>
      <c r="E57" s="8"/>
      <c r="F57" s="8" t="s">
        <v>1179</v>
      </c>
      <c r="G57" s="8">
        <v>-2</v>
      </c>
      <c r="H57" s="8">
        <f t="shared" si="0"/>
        <v>16.05</v>
      </c>
    </row>
    <row r="58" spans="1:8">
      <c r="A58" s="8" t="s">
        <v>2343</v>
      </c>
      <c r="B58" s="8" t="s">
        <v>4890</v>
      </c>
      <c r="C58" s="8"/>
      <c r="D58" s="8"/>
      <c r="E58" s="8"/>
      <c r="F58" s="8" t="s">
        <v>1195</v>
      </c>
      <c r="G58" s="8">
        <v>-1</v>
      </c>
      <c r="H58" s="8">
        <f t="shared" si="0"/>
        <v>15.05</v>
      </c>
    </row>
    <row r="59" spans="1:8">
      <c r="A59" s="8" t="s">
        <v>2349</v>
      </c>
      <c r="B59" s="8" t="s">
        <v>4891</v>
      </c>
      <c r="C59" s="8"/>
      <c r="D59" s="8"/>
      <c r="E59" s="8"/>
      <c r="F59" s="8" t="s">
        <v>1195</v>
      </c>
      <c r="G59" s="8">
        <v>-2</v>
      </c>
      <c r="H59" s="8">
        <f t="shared" si="0"/>
        <v>13.05</v>
      </c>
    </row>
    <row r="60" spans="1:8">
      <c r="A60" s="8" t="s">
        <v>2345</v>
      </c>
      <c r="B60" s="8" t="s">
        <v>4892</v>
      </c>
      <c r="C60" s="8"/>
      <c r="D60" s="8"/>
      <c r="E60" s="8"/>
      <c r="F60" s="8" t="s">
        <v>1179</v>
      </c>
      <c r="G60" s="8">
        <v>-4</v>
      </c>
      <c r="H60" s="8">
        <f t="shared" si="0"/>
        <v>9.0500000000000007</v>
      </c>
    </row>
    <row r="61" spans="1:8">
      <c r="A61" s="8" t="s">
        <v>2352</v>
      </c>
      <c r="B61" s="8" t="s">
        <v>4893</v>
      </c>
      <c r="C61" s="8"/>
      <c r="D61" s="8"/>
      <c r="E61" s="8"/>
      <c r="F61" s="8" t="s">
        <v>2105</v>
      </c>
      <c r="G61" s="8">
        <v>10.45</v>
      </c>
      <c r="H61" s="8">
        <f t="shared" si="0"/>
        <v>19.5</v>
      </c>
    </row>
    <row r="62" spans="1:8">
      <c r="A62" s="8"/>
      <c r="B62" s="8"/>
      <c r="C62" s="8"/>
      <c r="D62" s="8"/>
      <c r="E62" s="8"/>
      <c r="F62" s="8"/>
      <c r="G62" s="8"/>
      <c r="H62" s="8">
        <f t="shared" si="0"/>
        <v>19.5</v>
      </c>
    </row>
    <row r="63" spans="1:8">
      <c r="A63" s="8" t="s">
        <v>2341</v>
      </c>
      <c r="B63" s="8" t="s">
        <v>4894</v>
      </c>
      <c r="C63" s="8"/>
      <c r="D63" s="8"/>
      <c r="E63" s="8"/>
      <c r="F63" s="8" t="s">
        <v>1179</v>
      </c>
      <c r="G63" s="8">
        <v>-4</v>
      </c>
      <c r="H63" s="8">
        <f t="shared" si="0"/>
        <v>15.5</v>
      </c>
    </row>
    <row r="64" spans="1:8">
      <c r="A64" s="8" t="s">
        <v>2343</v>
      </c>
      <c r="B64" s="8" t="s">
        <v>4895</v>
      </c>
      <c r="C64" s="8"/>
      <c r="D64" s="8"/>
      <c r="E64" s="8"/>
      <c r="F64" s="8" t="s">
        <v>1179</v>
      </c>
      <c r="G64" s="8">
        <v>-1</v>
      </c>
      <c r="H64" s="8">
        <f t="shared" si="0"/>
        <v>14.5</v>
      </c>
    </row>
    <row r="65" spans="1:8">
      <c r="A65" s="8" t="s">
        <v>2345</v>
      </c>
      <c r="B65" s="8" t="s">
        <v>4896</v>
      </c>
      <c r="C65" s="8"/>
      <c r="D65" s="8"/>
      <c r="E65" s="8"/>
      <c r="F65" s="8" t="s">
        <v>1179</v>
      </c>
      <c r="G65" s="8">
        <v>-2</v>
      </c>
      <c r="H65" s="8">
        <f t="shared" si="0"/>
        <v>12.5</v>
      </c>
    </row>
    <row r="66" spans="1:8">
      <c r="A66" s="8" t="s">
        <v>2352</v>
      </c>
      <c r="B66" s="8" t="s">
        <v>4897</v>
      </c>
      <c r="C66" s="8"/>
      <c r="D66" s="8"/>
      <c r="E66" s="8"/>
      <c r="F66" s="8" t="s">
        <v>1179</v>
      </c>
      <c r="G66" s="8">
        <v>-2</v>
      </c>
      <c r="H66" s="8">
        <f t="shared" ref="H66:H89" si="1">+H65+G66</f>
        <v>10.5</v>
      </c>
    </row>
    <row r="67" spans="1:8">
      <c r="A67" s="8"/>
      <c r="B67" s="8"/>
      <c r="C67" s="8"/>
      <c r="D67" s="8"/>
      <c r="E67" s="8"/>
      <c r="F67" s="8"/>
      <c r="G67" s="8"/>
      <c r="H67" s="8">
        <f t="shared" si="1"/>
        <v>10.5</v>
      </c>
    </row>
    <row r="68" spans="1:8">
      <c r="A68" s="8" t="s">
        <v>2341</v>
      </c>
      <c r="B68" s="8" t="s">
        <v>4898</v>
      </c>
      <c r="C68" s="8"/>
      <c r="D68" s="8"/>
      <c r="E68" s="8"/>
      <c r="F68" s="8" t="s">
        <v>1250</v>
      </c>
      <c r="G68" s="8">
        <v>-2</v>
      </c>
      <c r="H68" s="8">
        <f t="shared" si="1"/>
        <v>8.5</v>
      </c>
    </row>
    <row r="69" spans="1:8">
      <c r="A69" s="8" t="s">
        <v>2349</v>
      </c>
      <c r="B69" s="8" t="s">
        <v>4792</v>
      </c>
      <c r="C69" s="8"/>
      <c r="D69" s="8"/>
      <c r="E69" s="8"/>
      <c r="F69" s="8" t="s">
        <v>1179</v>
      </c>
      <c r="G69" s="8">
        <v>-1</v>
      </c>
      <c r="H69" s="8">
        <f t="shared" si="1"/>
        <v>7.5</v>
      </c>
    </row>
    <row r="70" spans="1:8">
      <c r="A70" s="8" t="s">
        <v>3712</v>
      </c>
      <c r="B70" s="8" t="s">
        <v>4899</v>
      </c>
      <c r="C70" s="8"/>
      <c r="D70" s="8"/>
      <c r="E70" s="8"/>
      <c r="F70" s="8" t="s">
        <v>2105</v>
      </c>
      <c r="G70" s="8">
        <v>5.12</v>
      </c>
      <c r="H70" s="8">
        <f t="shared" si="1"/>
        <v>12.620000000000001</v>
      </c>
    </row>
    <row r="71" spans="1:8">
      <c r="A71" s="8" t="s">
        <v>2345</v>
      </c>
      <c r="B71" s="8" t="s">
        <v>4900</v>
      </c>
      <c r="C71" s="8"/>
      <c r="D71" s="8"/>
      <c r="E71" s="8"/>
      <c r="F71" s="8" t="s">
        <v>1250</v>
      </c>
      <c r="G71" s="8">
        <v>1.2</v>
      </c>
      <c r="H71" s="8">
        <f t="shared" si="1"/>
        <v>13.82</v>
      </c>
    </row>
    <row r="72" spans="1:8">
      <c r="A72" s="8" t="s">
        <v>2352</v>
      </c>
      <c r="B72" s="8" t="s">
        <v>4901</v>
      </c>
      <c r="C72" s="8"/>
      <c r="D72" s="8"/>
      <c r="E72" s="8"/>
      <c r="F72" s="8" t="s">
        <v>1195</v>
      </c>
      <c r="G72" s="8">
        <v>-3</v>
      </c>
      <c r="H72" s="8">
        <f t="shared" si="1"/>
        <v>10.82</v>
      </c>
    </row>
    <row r="73" spans="1:8">
      <c r="A73" s="8"/>
      <c r="B73" s="8"/>
      <c r="C73" s="8"/>
      <c r="D73" s="8"/>
      <c r="E73" s="8"/>
      <c r="F73" s="8"/>
      <c r="G73" s="8"/>
      <c r="H73" s="8">
        <f t="shared" si="1"/>
        <v>10.82</v>
      </c>
    </row>
    <row r="74" spans="1:8">
      <c r="A74" s="8" t="s">
        <v>4902</v>
      </c>
      <c r="B74" s="8" t="s">
        <v>2670</v>
      </c>
      <c r="C74" s="8"/>
      <c r="D74" s="8"/>
      <c r="E74" s="8"/>
      <c r="F74" s="8" t="s">
        <v>1179</v>
      </c>
      <c r="G74" s="8">
        <v>-1</v>
      </c>
      <c r="H74" s="8">
        <f t="shared" si="1"/>
        <v>9.82</v>
      </c>
    </row>
    <row r="75" spans="1:8">
      <c r="A75" s="8" t="s">
        <v>4839</v>
      </c>
      <c r="B75" s="8" t="s">
        <v>4903</v>
      </c>
      <c r="C75" s="8"/>
      <c r="D75" s="8"/>
      <c r="E75" s="8"/>
      <c r="F75" s="8" t="s">
        <v>1179</v>
      </c>
      <c r="G75" s="8">
        <v>-1</v>
      </c>
      <c r="H75" s="8">
        <f t="shared" si="1"/>
        <v>8.82</v>
      </c>
    </row>
    <row r="76" spans="1:8">
      <c r="A76" s="8" t="s">
        <v>4904</v>
      </c>
      <c r="B76" s="8" t="s">
        <v>4905</v>
      </c>
      <c r="C76" s="8"/>
      <c r="D76" s="8"/>
      <c r="E76" s="8"/>
      <c r="F76" s="8" t="s">
        <v>1179</v>
      </c>
      <c r="G76" s="8">
        <v>-1</v>
      </c>
      <c r="H76" s="8">
        <f t="shared" si="1"/>
        <v>7.82</v>
      </c>
    </row>
    <row r="77" spans="1:8">
      <c r="A77" s="8"/>
      <c r="B77" s="8"/>
      <c r="C77" s="8"/>
      <c r="D77" s="8"/>
      <c r="E77" s="8"/>
      <c r="F77" s="8"/>
      <c r="G77" s="8"/>
      <c r="H77" s="8">
        <f t="shared" si="1"/>
        <v>7.82</v>
      </c>
    </row>
    <row r="78" spans="1:8">
      <c r="A78" s="8" t="s">
        <v>3736</v>
      </c>
      <c r="B78" s="8" t="s">
        <v>4906</v>
      </c>
      <c r="C78" s="8"/>
      <c r="D78" s="8"/>
      <c r="E78" s="8"/>
      <c r="F78" s="8" t="s">
        <v>1179</v>
      </c>
      <c r="G78" s="8">
        <v>-1</v>
      </c>
      <c r="H78" s="8">
        <f t="shared" si="1"/>
        <v>6.82</v>
      </c>
    </row>
    <row r="79" spans="1:8">
      <c r="A79" s="8" t="s">
        <v>4907</v>
      </c>
      <c r="B79" s="8" t="s">
        <v>4908</v>
      </c>
      <c r="C79" s="8"/>
      <c r="D79" s="8"/>
      <c r="E79" s="8"/>
      <c r="F79" s="8" t="s">
        <v>1250</v>
      </c>
      <c r="G79" s="8">
        <v>-2</v>
      </c>
      <c r="H79" s="8">
        <f t="shared" si="1"/>
        <v>4.82</v>
      </c>
    </row>
    <row r="80" spans="1:8">
      <c r="A80" s="8"/>
      <c r="B80" s="8"/>
      <c r="C80" s="8"/>
      <c r="D80" s="8"/>
      <c r="E80" s="8"/>
      <c r="F80" s="8"/>
      <c r="G80" s="8"/>
      <c r="H80" s="8">
        <f t="shared" si="1"/>
        <v>4.82</v>
      </c>
    </row>
    <row r="81" spans="1:8">
      <c r="A81" s="8" t="s">
        <v>4909</v>
      </c>
      <c r="B81" s="8" t="s">
        <v>4910</v>
      </c>
      <c r="C81" s="8"/>
      <c r="D81" s="8"/>
      <c r="E81" s="8"/>
      <c r="F81" s="8" t="s">
        <v>1179</v>
      </c>
      <c r="G81" s="8">
        <v>-1</v>
      </c>
      <c r="H81" s="8">
        <f t="shared" si="1"/>
        <v>3.8200000000000003</v>
      </c>
    </row>
    <row r="82" spans="1:8">
      <c r="A82" s="8" t="s">
        <v>4911</v>
      </c>
      <c r="B82" s="8" t="s">
        <v>4912</v>
      </c>
      <c r="C82" s="8"/>
      <c r="D82" s="8"/>
      <c r="E82" s="8"/>
      <c r="F82" s="8" t="s">
        <v>1179</v>
      </c>
      <c r="G82" s="8">
        <v>-1</v>
      </c>
      <c r="H82" s="8">
        <f t="shared" si="1"/>
        <v>2.8200000000000003</v>
      </c>
    </row>
    <row r="83" spans="1:8">
      <c r="A83" s="8" t="s">
        <v>4913</v>
      </c>
      <c r="B83" s="8" t="s">
        <v>4914</v>
      </c>
      <c r="C83" s="8"/>
      <c r="D83" s="8"/>
      <c r="E83" s="8"/>
      <c r="F83" s="8" t="s">
        <v>2105</v>
      </c>
      <c r="G83" s="8">
        <v>2.76</v>
      </c>
      <c r="H83" s="8">
        <f t="shared" si="1"/>
        <v>5.58</v>
      </c>
    </row>
    <row r="84" spans="1:8">
      <c r="A84" s="8"/>
      <c r="B84" s="8"/>
      <c r="C84" s="8"/>
      <c r="D84" s="8"/>
      <c r="E84" s="8"/>
      <c r="F84" s="8"/>
      <c r="G84" s="8"/>
      <c r="H84" s="8">
        <f t="shared" si="1"/>
        <v>5.58</v>
      </c>
    </row>
    <row r="85" spans="1:8">
      <c r="A85" s="8" t="s">
        <v>4915</v>
      </c>
      <c r="B85" s="8" t="s">
        <v>4916</v>
      </c>
      <c r="C85" s="8"/>
      <c r="D85" s="8"/>
      <c r="E85" s="8"/>
      <c r="F85" s="8"/>
      <c r="G85" s="8">
        <v>2.99</v>
      </c>
      <c r="H85" s="8">
        <f t="shared" si="1"/>
        <v>8.57</v>
      </c>
    </row>
    <row r="86" spans="1:8">
      <c r="A86" s="8"/>
      <c r="B86" s="8"/>
      <c r="C86" s="8"/>
      <c r="D86" s="8"/>
      <c r="E86" s="8"/>
      <c r="F86" s="8"/>
      <c r="G86" s="8"/>
      <c r="H86" s="8">
        <f t="shared" si="1"/>
        <v>8.57</v>
      </c>
    </row>
    <row r="87" spans="1:8">
      <c r="A87" s="8" t="s">
        <v>4917</v>
      </c>
      <c r="B87" s="8" t="s">
        <v>4918</v>
      </c>
      <c r="C87" s="8"/>
      <c r="D87" s="8"/>
      <c r="E87" s="8"/>
      <c r="F87" s="8" t="s">
        <v>1179</v>
      </c>
      <c r="G87" s="8">
        <v>-2</v>
      </c>
      <c r="H87" s="8">
        <f t="shared" si="1"/>
        <v>6.57</v>
      </c>
    </row>
    <row r="88" spans="1:8">
      <c r="A88" s="8" t="s">
        <v>4919</v>
      </c>
      <c r="B88" s="8" t="s">
        <v>4920</v>
      </c>
      <c r="C88" s="8"/>
      <c r="D88" s="8"/>
      <c r="E88" s="8"/>
      <c r="F88" s="8" t="s">
        <v>2105</v>
      </c>
      <c r="G88" s="8">
        <v>4.4000000000000004</v>
      </c>
      <c r="H88" s="8">
        <f t="shared" si="1"/>
        <v>10.97</v>
      </c>
    </row>
    <row r="89" spans="1:8">
      <c r="A89" s="8" t="s">
        <v>4921</v>
      </c>
      <c r="B89" s="8" t="s">
        <v>4922</v>
      </c>
      <c r="C89" s="8"/>
      <c r="D89" s="8"/>
      <c r="E89" s="8"/>
      <c r="F89" s="8" t="s">
        <v>2105</v>
      </c>
      <c r="G89" s="8">
        <v>4</v>
      </c>
      <c r="H89" s="8">
        <f t="shared" si="1"/>
        <v>14.97</v>
      </c>
    </row>
    <row r="90" spans="1:8">
      <c r="F90">
        <f>COUNTIF(F3:F89,"w")</f>
        <v>15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1"/>
  <sheetViews>
    <sheetView topLeftCell="A97" workbookViewId="0">
      <selection activeCell="F121" sqref="F121"/>
    </sheetView>
  </sheetViews>
  <sheetFormatPr defaultRowHeight="15"/>
  <sheetData>
    <row r="2" spans="1:9">
      <c r="A2" s="8"/>
      <c r="B2" s="8"/>
      <c r="C2" s="8"/>
      <c r="D2" s="8"/>
      <c r="E2" s="8"/>
      <c r="F2" s="8"/>
      <c r="G2" s="8"/>
      <c r="H2" s="8">
        <f t="shared" ref="H2:H65" si="0">+H1+G2</f>
        <v>0</v>
      </c>
      <c r="I2" s="8"/>
    </row>
    <row r="3" spans="1:9">
      <c r="A3" s="8" t="s">
        <v>4923</v>
      </c>
      <c r="B3" s="8" t="s">
        <v>4924</v>
      </c>
      <c r="C3" s="8"/>
      <c r="D3" s="8"/>
      <c r="E3" s="8"/>
      <c r="F3" s="8" t="s">
        <v>1179</v>
      </c>
      <c r="G3" s="8">
        <v>-1</v>
      </c>
      <c r="H3" s="8">
        <f t="shared" si="0"/>
        <v>-1</v>
      </c>
      <c r="I3" s="8"/>
    </row>
    <row r="4" spans="1:9">
      <c r="A4" s="8" t="s">
        <v>4925</v>
      </c>
      <c r="B4" s="8" t="s">
        <v>4926</v>
      </c>
      <c r="C4" s="8"/>
      <c r="D4" s="8"/>
      <c r="E4" s="8"/>
      <c r="F4" s="8" t="s">
        <v>2105</v>
      </c>
      <c r="G4" s="8">
        <v>1.73</v>
      </c>
      <c r="H4" s="8">
        <f t="shared" si="0"/>
        <v>0.73</v>
      </c>
      <c r="I4" s="8"/>
    </row>
    <row r="5" spans="1:9">
      <c r="A5" s="8" t="s">
        <v>4927</v>
      </c>
      <c r="B5" s="8" t="s">
        <v>4928</v>
      </c>
      <c r="C5" s="8"/>
      <c r="D5" s="8"/>
      <c r="E5" s="8"/>
      <c r="F5" s="8" t="s">
        <v>1195</v>
      </c>
      <c r="G5" s="8">
        <v>-1</v>
      </c>
      <c r="H5" s="8">
        <f t="shared" si="0"/>
        <v>-0.27</v>
      </c>
      <c r="I5" s="8"/>
    </row>
    <row r="6" spans="1:9">
      <c r="A6" s="8"/>
      <c r="B6" s="8"/>
      <c r="C6" s="8"/>
      <c r="D6" s="8"/>
      <c r="E6" s="8"/>
      <c r="F6" s="8"/>
      <c r="G6" s="8"/>
      <c r="H6" s="8">
        <f t="shared" si="0"/>
        <v>-0.27</v>
      </c>
      <c r="I6" s="8"/>
    </row>
    <row r="7" spans="1:9">
      <c r="A7" s="8" t="s">
        <v>4929</v>
      </c>
      <c r="B7" s="8" t="s">
        <v>4930</v>
      </c>
      <c r="C7" s="8"/>
      <c r="D7" s="8"/>
      <c r="E7" s="8"/>
      <c r="F7" s="8" t="s">
        <v>1195</v>
      </c>
      <c r="G7" s="8">
        <v>-1</v>
      </c>
      <c r="H7" s="8">
        <f t="shared" si="0"/>
        <v>-1.27</v>
      </c>
      <c r="I7" s="8"/>
    </row>
    <row r="8" spans="1:9">
      <c r="A8" s="8"/>
      <c r="B8" s="8"/>
      <c r="C8" s="8"/>
      <c r="D8" s="8"/>
      <c r="E8" s="8"/>
      <c r="F8" s="8"/>
      <c r="G8" s="8"/>
      <c r="H8" s="8">
        <f t="shared" si="0"/>
        <v>-1.27</v>
      </c>
      <c r="I8" s="8"/>
    </row>
    <row r="9" spans="1:9">
      <c r="A9" s="8" t="s">
        <v>4931</v>
      </c>
      <c r="B9" s="8" t="s">
        <v>3687</v>
      </c>
      <c r="C9" s="8"/>
      <c r="D9" s="8"/>
      <c r="E9" s="8"/>
      <c r="F9" s="8" t="s">
        <v>1179</v>
      </c>
      <c r="G9" s="8">
        <v>-1</v>
      </c>
      <c r="H9" s="8">
        <f t="shared" si="0"/>
        <v>-2.27</v>
      </c>
      <c r="I9" s="8"/>
    </row>
    <row r="10" spans="1:9">
      <c r="A10" s="8" t="s">
        <v>4932</v>
      </c>
      <c r="B10" s="8" t="s">
        <v>4933</v>
      </c>
      <c r="C10" s="8"/>
      <c r="D10" s="8"/>
      <c r="E10" s="8"/>
      <c r="F10" s="8" t="s">
        <v>1195</v>
      </c>
      <c r="G10" s="8">
        <v>4</v>
      </c>
      <c r="H10" s="8">
        <f t="shared" si="0"/>
        <v>1.73</v>
      </c>
      <c r="I10" s="8"/>
    </row>
    <row r="11" spans="1:9">
      <c r="A11" s="8"/>
      <c r="B11" s="8"/>
      <c r="C11" s="8"/>
      <c r="D11" s="8"/>
      <c r="E11" s="8"/>
      <c r="F11" s="8"/>
      <c r="G11" s="8"/>
      <c r="H11" s="8">
        <f t="shared" si="0"/>
        <v>1.73</v>
      </c>
      <c r="I11" s="8"/>
    </row>
    <row r="12" spans="1:9">
      <c r="A12" s="8" t="s">
        <v>1387</v>
      </c>
      <c r="B12" s="8" t="s">
        <v>4934</v>
      </c>
      <c r="C12" s="8"/>
      <c r="D12" s="8"/>
      <c r="E12" s="8"/>
      <c r="F12" s="8" t="s">
        <v>2105</v>
      </c>
      <c r="G12" s="8">
        <v>0.3</v>
      </c>
      <c r="H12" s="8">
        <f t="shared" si="0"/>
        <v>2.0299999999999998</v>
      </c>
      <c r="I12" s="8"/>
    </row>
    <row r="13" spans="1:9">
      <c r="A13" s="8" t="s">
        <v>2769</v>
      </c>
      <c r="B13" s="8" t="s">
        <v>4935</v>
      </c>
      <c r="C13" s="8"/>
      <c r="D13" s="8"/>
      <c r="E13" s="8"/>
      <c r="F13" s="8" t="s">
        <v>1250</v>
      </c>
      <c r="G13" s="8">
        <v>0.56000000000000005</v>
      </c>
      <c r="H13" s="8">
        <f t="shared" si="0"/>
        <v>2.59</v>
      </c>
      <c r="I13" s="8"/>
    </row>
    <row r="14" spans="1:9">
      <c r="A14" s="8"/>
      <c r="B14" s="8"/>
      <c r="C14" s="8"/>
      <c r="D14" s="8"/>
      <c r="E14" s="8"/>
      <c r="F14" s="8"/>
      <c r="G14" s="8"/>
      <c r="H14" s="8">
        <f t="shared" si="0"/>
        <v>2.59</v>
      </c>
      <c r="I14" s="8"/>
    </row>
    <row r="15" spans="1:9">
      <c r="A15" s="8" t="s">
        <v>4936</v>
      </c>
      <c r="B15" s="8" t="s">
        <v>4937</v>
      </c>
      <c r="C15" s="8"/>
      <c r="D15" s="8"/>
      <c r="E15" s="8"/>
      <c r="F15" s="8" t="s">
        <v>1179</v>
      </c>
      <c r="G15" s="8">
        <v>-1</v>
      </c>
      <c r="H15" s="8">
        <f t="shared" si="0"/>
        <v>1.5899999999999999</v>
      </c>
      <c r="I15" s="8"/>
    </row>
    <row r="16" spans="1:9">
      <c r="A16" s="8" t="s">
        <v>4938</v>
      </c>
      <c r="B16" s="8" t="s">
        <v>4939</v>
      </c>
      <c r="C16" s="8"/>
      <c r="D16" s="8"/>
      <c r="E16" s="8"/>
      <c r="F16" s="8" t="s">
        <v>1250</v>
      </c>
      <c r="G16" s="8">
        <v>-1</v>
      </c>
      <c r="H16" s="8">
        <f t="shared" si="0"/>
        <v>0.58999999999999986</v>
      </c>
      <c r="I16" s="8"/>
    </row>
    <row r="17" spans="1:9">
      <c r="A17" s="8"/>
      <c r="B17" s="8"/>
      <c r="C17" s="8"/>
      <c r="D17" s="8"/>
      <c r="E17" s="8"/>
      <c r="F17" s="8"/>
      <c r="G17" s="8"/>
      <c r="H17" s="8">
        <f t="shared" si="0"/>
        <v>0.58999999999999986</v>
      </c>
      <c r="I17" s="8"/>
    </row>
    <row r="18" spans="1:9">
      <c r="A18" s="8" t="s">
        <v>4940</v>
      </c>
      <c r="B18" s="8" t="s">
        <v>4941</v>
      </c>
      <c r="C18" s="8"/>
      <c r="D18" s="8"/>
      <c r="E18" s="8"/>
      <c r="F18" s="8" t="s">
        <v>2105</v>
      </c>
      <c r="G18" s="8">
        <v>2.42</v>
      </c>
      <c r="H18" s="8">
        <f t="shared" si="0"/>
        <v>3.01</v>
      </c>
      <c r="I18" s="8"/>
    </row>
    <row r="19" spans="1:9">
      <c r="A19" s="8" t="s">
        <v>4942</v>
      </c>
      <c r="B19" s="8" t="s">
        <v>4943</v>
      </c>
      <c r="C19" s="8"/>
      <c r="D19" s="8"/>
      <c r="E19" s="8"/>
      <c r="F19" s="8" t="s">
        <v>2105</v>
      </c>
      <c r="G19" s="8">
        <v>2.48</v>
      </c>
      <c r="H19" s="8">
        <f t="shared" si="0"/>
        <v>5.49</v>
      </c>
      <c r="I19" s="8"/>
    </row>
    <row r="20" spans="1:9">
      <c r="A20" s="8" t="s">
        <v>4944</v>
      </c>
      <c r="B20" s="8" t="s">
        <v>4945</v>
      </c>
      <c r="C20" s="8"/>
      <c r="D20" s="8"/>
      <c r="E20" s="8"/>
      <c r="F20" s="8" t="s">
        <v>1179</v>
      </c>
      <c r="G20" s="8">
        <v>-1</v>
      </c>
      <c r="H20" s="8">
        <f t="shared" si="0"/>
        <v>4.49</v>
      </c>
      <c r="I20" s="8"/>
    </row>
    <row r="21" spans="1:9">
      <c r="A21" s="8" t="s">
        <v>4946</v>
      </c>
      <c r="B21" s="8" t="s">
        <v>4947</v>
      </c>
      <c r="C21" s="8"/>
      <c r="D21" s="8"/>
      <c r="E21" s="8"/>
      <c r="F21" s="8" t="s">
        <v>1179</v>
      </c>
      <c r="G21" s="8">
        <v>-1</v>
      </c>
      <c r="H21" s="8">
        <f t="shared" si="0"/>
        <v>3.49</v>
      </c>
      <c r="I21" s="8"/>
    </row>
    <row r="22" spans="1:9">
      <c r="A22" s="8"/>
      <c r="B22" s="8"/>
      <c r="C22" s="8"/>
      <c r="D22" s="8"/>
      <c r="E22" s="8"/>
      <c r="F22" s="8"/>
      <c r="G22" s="8"/>
      <c r="H22" s="8">
        <f t="shared" si="0"/>
        <v>3.49</v>
      </c>
      <c r="I22" s="8"/>
    </row>
    <row r="23" spans="1:9">
      <c r="A23" s="8" t="s">
        <v>2056</v>
      </c>
      <c r="B23" s="8" t="s">
        <v>4948</v>
      </c>
      <c r="C23" s="8"/>
      <c r="D23" s="8"/>
      <c r="E23" s="8"/>
      <c r="F23" s="8" t="s">
        <v>1179</v>
      </c>
      <c r="G23" s="8">
        <v>-1</v>
      </c>
      <c r="H23" s="8">
        <f t="shared" si="0"/>
        <v>2.4900000000000002</v>
      </c>
      <c r="I23" s="8"/>
    </row>
    <row r="24" spans="1:9">
      <c r="A24" s="8" t="s">
        <v>4949</v>
      </c>
      <c r="B24" s="8" t="s">
        <v>4950</v>
      </c>
      <c r="C24" s="8"/>
      <c r="D24" s="8"/>
      <c r="E24" s="8"/>
      <c r="F24" s="8" t="s">
        <v>1179</v>
      </c>
      <c r="G24" s="8">
        <v>-2</v>
      </c>
      <c r="H24" s="8">
        <f t="shared" si="0"/>
        <v>0.49000000000000021</v>
      </c>
      <c r="I24" s="8"/>
    </row>
    <row r="25" spans="1:9">
      <c r="A25" s="8" t="s">
        <v>4951</v>
      </c>
      <c r="B25" s="8" t="s">
        <v>4952</v>
      </c>
      <c r="C25" s="8"/>
      <c r="D25" s="8"/>
      <c r="E25" s="8"/>
      <c r="F25" s="8" t="s">
        <v>2105</v>
      </c>
      <c r="G25" s="8">
        <v>6.47</v>
      </c>
      <c r="H25" s="8">
        <f t="shared" si="0"/>
        <v>6.96</v>
      </c>
      <c r="I25" s="8"/>
    </row>
    <row r="26" spans="1:9">
      <c r="A26" s="8" t="s">
        <v>4953</v>
      </c>
      <c r="B26" s="8" t="s">
        <v>4954</v>
      </c>
      <c r="C26" s="8"/>
      <c r="D26" s="8"/>
      <c r="E26" s="8"/>
      <c r="F26" s="8" t="s">
        <v>1179</v>
      </c>
      <c r="G26" s="8">
        <v>-1</v>
      </c>
      <c r="H26" s="8">
        <f t="shared" si="0"/>
        <v>5.96</v>
      </c>
      <c r="I26" s="8"/>
    </row>
    <row r="27" spans="1:9">
      <c r="A27" s="8"/>
      <c r="B27" s="8"/>
      <c r="C27" s="8"/>
      <c r="D27" s="8"/>
      <c r="E27" s="8"/>
      <c r="F27" s="8"/>
      <c r="G27" s="8"/>
      <c r="H27" s="8">
        <f t="shared" si="0"/>
        <v>5.96</v>
      </c>
      <c r="I27" s="8"/>
    </row>
    <row r="28" spans="1:9">
      <c r="A28" s="8" t="s">
        <v>4664</v>
      </c>
      <c r="B28" s="8" t="s">
        <v>4955</v>
      </c>
      <c r="C28" s="8"/>
      <c r="D28" s="8"/>
      <c r="E28" s="8"/>
      <c r="F28" s="8" t="s">
        <v>1179</v>
      </c>
      <c r="G28" s="8">
        <v>-2</v>
      </c>
      <c r="H28" s="8">
        <f t="shared" si="0"/>
        <v>3.96</v>
      </c>
      <c r="I28" s="8"/>
    </row>
    <row r="29" spans="1:9">
      <c r="A29" s="8" t="s">
        <v>4956</v>
      </c>
      <c r="B29" s="8" t="s">
        <v>4957</v>
      </c>
      <c r="C29" s="8"/>
      <c r="D29" s="8"/>
      <c r="E29" s="8"/>
      <c r="F29" s="8" t="s">
        <v>1179</v>
      </c>
      <c r="G29" s="8">
        <v>-1</v>
      </c>
      <c r="H29" s="8">
        <f t="shared" si="0"/>
        <v>2.96</v>
      </c>
      <c r="I29" s="8"/>
    </row>
    <row r="30" spans="1:9">
      <c r="A30" s="8" t="s">
        <v>4958</v>
      </c>
      <c r="B30" s="8" t="s">
        <v>4959</v>
      </c>
      <c r="C30" s="8"/>
      <c r="D30" s="8"/>
      <c r="E30" s="8"/>
      <c r="F30" s="8" t="s">
        <v>498</v>
      </c>
      <c r="G30" s="8">
        <v>0</v>
      </c>
      <c r="H30" s="8">
        <f t="shared" si="0"/>
        <v>2.96</v>
      </c>
      <c r="I30" s="8"/>
    </row>
    <row r="31" spans="1:9">
      <c r="A31" s="8"/>
      <c r="B31" s="8"/>
      <c r="C31" s="8"/>
      <c r="D31" s="8"/>
      <c r="E31" s="8"/>
      <c r="F31" s="8"/>
      <c r="G31" s="8"/>
      <c r="H31" s="8">
        <f t="shared" si="0"/>
        <v>2.96</v>
      </c>
      <c r="I31" s="8"/>
    </row>
    <row r="32" spans="1:9">
      <c r="A32" s="8" t="s">
        <v>2641</v>
      </c>
      <c r="B32" s="8" t="s">
        <v>4960</v>
      </c>
      <c r="C32" s="8"/>
      <c r="D32" s="8"/>
      <c r="E32" s="8"/>
      <c r="F32" s="8" t="s">
        <v>1195</v>
      </c>
      <c r="G32" s="8">
        <v>-1</v>
      </c>
      <c r="H32" s="8">
        <f t="shared" si="0"/>
        <v>1.96</v>
      </c>
      <c r="I32" s="8"/>
    </row>
    <row r="33" spans="1:9">
      <c r="A33" s="8" t="s">
        <v>4098</v>
      </c>
      <c r="B33" s="8" t="s">
        <v>4961</v>
      </c>
      <c r="C33" s="8"/>
      <c r="D33" s="8"/>
      <c r="E33" s="8"/>
      <c r="F33" s="8" t="s">
        <v>1195</v>
      </c>
      <c r="G33" s="8">
        <v>7.8</v>
      </c>
      <c r="H33" s="8">
        <f t="shared" si="0"/>
        <v>9.76</v>
      </c>
      <c r="I33" s="8"/>
    </row>
    <row r="34" spans="1:9">
      <c r="A34" s="8" t="s">
        <v>4962</v>
      </c>
      <c r="B34" s="8" t="s">
        <v>4963</v>
      </c>
      <c r="C34" s="8"/>
      <c r="D34" s="8"/>
      <c r="E34" s="8"/>
      <c r="F34" s="8" t="s">
        <v>2105</v>
      </c>
      <c r="G34" s="8">
        <v>1.86</v>
      </c>
      <c r="H34" s="8">
        <f t="shared" si="0"/>
        <v>11.62</v>
      </c>
      <c r="I34" s="8"/>
    </row>
    <row r="35" spans="1:9">
      <c r="A35" s="8" t="s">
        <v>4964</v>
      </c>
      <c r="B35" s="8" t="s">
        <v>3477</v>
      </c>
      <c r="C35" s="8"/>
      <c r="D35" s="8"/>
      <c r="E35" s="8"/>
      <c r="F35" s="8" t="s">
        <v>1179</v>
      </c>
      <c r="G35" s="8">
        <v>-2</v>
      </c>
      <c r="H35" s="8">
        <f t="shared" si="0"/>
        <v>9.6199999999999992</v>
      </c>
      <c r="I35" s="8"/>
    </row>
    <row r="36" spans="1:9">
      <c r="A36" s="8"/>
      <c r="B36" s="8"/>
      <c r="C36" s="8"/>
      <c r="D36" s="8"/>
      <c r="E36" s="8"/>
      <c r="F36" s="8"/>
      <c r="G36" s="8"/>
      <c r="H36" s="8">
        <f t="shared" si="0"/>
        <v>9.6199999999999992</v>
      </c>
      <c r="I36" s="8"/>
    </row>
    <row r="37" spans="1:9">
      <c r="A37" s="8" t="s">
        <v>1967</v>
      </c>
      <c r="B37" s="8" t="s">
        <v>4965</v>
      </c>
      <c r="C37" s="8"/>
      <c r="D37" s="8"/>
      <c r="E37" s="8"/>
      <c r="F37" s="8" t="s">
        <v>1179</v>
      </c>
      <c r="G37" s="8">
        <v>-1</v>
      </c>
      <c r="H37" s="8">
        <f t="shared" si="0"/>
        <v>8.6199999999999992</v>
      </c>
      <c r="I37" s="8"/>
    </row>
    <row r="38" spans="1:9">
      <c r="A38" s="8" t="s">
        <v>4966</v>
      </c>
      <c r="B38" s="8" t="s">
        <v>4967</v>
      </c>
      <c r="C38" s="8"/>
      <c r="D38" s="8"/>
      <c r="E38" s="8"/>
      <c r="F38" s="8" t="s">
        <v>1179</v>
      </c>
      <c r="G38" s="8">
        <v>-1</v>
      </c>
      <c r="H38" s="8">
        <f t="shared" si="0"/>
        <v>7.6199999999999992</v>
      </c>
      <c r="I38" s="8"/>
    </row>
    <row r="39" spans="1:9">
      <c r="A39" s="8"/>
      <c r="B39" s="8"/>
      <c r="C39" s="8"/>
      <c r="D39" s="8"/>
      <c r="E39" s="8"/>
      <c r="F39" s="8"/>
      <c r="G39" s="8"/>
      <c r="H39" s="8">
        <f t="shared" si="0"/>
        <v>7.6199999999999992</v>
      </c>
      <c r="I39" s="8"/>
    </row>
    <row r="40" spans="1:9">
      <c r="A40" s="8" t="s">
        <v>4968</v>
      </c>
      <c r="B40" s="8" t="s">
        <v>4969</v>
      </c>
      <c r="C40" s="8"/>
      <c r="D40" s="8"/>
      <c r="E40" s="8"/>
      <c r="F40" s="8" t="s">
        <v>2105</v>
      </c>
      <c r="G40" s="8">
        <v>10.65</v>
      </c>
      <c r="H40" s="8">
        <f t="shared" si="0"/>
        <v>18.27</v>
      </c>
      <c r="I40" s="8"/>
    </row>
    <row r="41" spans="1:9">
      <c r="A41" s="8" t="s">
        <v>4655</v>
      </c>
      <c r="B41" s="8" t="s">
        <v>4970</v>
      </c>
      <c r="C41" s="8"/>
      <c r="D41" s="8"/>
      <c r="E41" s="8"/>
      <c r="F41" s="8" t="s">
        <v>2105</v>
      </c>
      <c r="G41" s="8">
        <v>3.83</v>
      </c>
      <c r="H41" s="8">
        <f t="shared" si="0"/>
        <v>22.1</v>
      </c>
      <c r="I41" s="8"/>
    </row>
    <row r="42" spans="1:9">
      <c r="A42" s="8" t="s">
        <v>4651</v>
      </c>
      <c r="B42" s="8" t="s">
        <v>4971</v>
      </c>
      <c r="C42" s="8"/>
      <c r="D42" s="8"/>
      <c r="E42" s="8"/>
      <c r="F42" s="8" t="s">
        <v>2105</v>
      </c>
      <c r="G42" s="8">
        <v>6.54</v>
      </c>
      <c r="H42" s="8">
        <f t="shared" si="0"/>
        <v>28.64</v>
      </c>
      <c r="I42" s="8"/>
    </row>
    <row r="43" spans="1:9">
      <c r="A43" s="8"/>
      <c r="B43" s="8"/>
      <c r="C43" s="8"/>
      <c r="D43" s="8"/>
      <c r="E43" s="8"/>
      <c r="F43" s="8"/>
      <c r="G43" s="8"/>
      <c r="H43" s="8">
        <f t="shared" si="0"/>
        <v>28.64</v>
      </c>
      <c r="I43" s="8"/>
    </row>
    <row r="44" spans="1:9">
      <c r="A44" s="8" t="s">
        <v>4655</v>
      </c>
      <c r="B44" s="8" t="s">
        <v>4972</v>
      </c>
      <c r="C44" s="8"/>
      <c r="D44" s="8"/>
      <c r="E44" s="8"/>
      <c r="F44" s="8" t="s">
        <v>1179</v>
      </c>
      <c r="G44" s="8">
        <v>-3</v>
      </c>
      <c r="H44" s="8">
        <f t="shared" si="0"/>
        <v>25.64</v>
      </c>
      <c r="I44" s="8"/>
    </row>
    <row r="45" spans="1:9">
      <c r="A45" s="8" t="s">
        <v>4973</v>
      </c>
      <c r="B45" s="8" t="s">
        <v>4974</v>
      </c>
      <c r="C45" s="8"/>
      <c r="D45" s="8"/>
      <c r="E45" s="8"/>
      <c r="F45" s="8" t="s">
        <v>2105</v>
      </c>
      <c r="G45" s="8">
        <v>1.85</v>
      </c>
      <c r="H45" s="8">
        <f t="shared" si="0"/>
        <v>27.490000000000002</v>
      </c>
      <c r="I45" s="8"/>
    </row>
    <row r="46" spans="1:9">
      <c r="A46" s="8"/>
      <c r="B46" s="8"/>
      <c r="C46" s="8"/>
      <c r="D46" s="8"/>
      <c r="E46" s="8"/>
      <c r="F46" s="8"/>
      <c r="G46" s="8"/>
      <c r="H46" s="8">
        <f t="shared" si="0"/>
        <v>27.490000000000002</v>
      </c>
      <c r="I46" s="8"/>
    </row>
    <row r="47" spans="1:9">
      <c r="A47" s="8" t="s">
        <v>2988</v>
      </c>
      <c r="B47" s="8" t="s">
        <v>4975</v>
      </c>
      <c r="C47" s="8"/>
      <c r="D47" s="8"/>
      <c r="E47" s="8"/>
      <c r="F47" s="8" t="s">
        <v>2105</v>
      </c>
      <c r="G47" s="8">
        <v>1.6</v>
      </c>
      <c r="H47" s="8">
        <f t="shared" si="0"/>
        <v>29.090000000000003</v>
      </c>
      <c r="I47" s="8"/>
    </row>
    <row r="48" spans="1:9">
      <c r="A48" s="8" t="s">
        <v>4976</v>
      </c>
      <c r="B48" s="8" t="s">
        <v>4977</v>
      </c>
      <c r="C48" s="8"/>
      <c r="D48" s="8"/>
      <c r="E48" s="8"/>
      <c r="F48" s="8" t="s">
        <v>1184</v>
      </c>
      <c r="G48" s="8">
        <v>-2</v>
      </c>
      <c r="H48" s="8">
        <f t="shared" si="0"/>
        <v>27.090000000000003</v>
      </c>
      <c r="I48" s="8"/>
    </row>
    <row r="49" spans="1:9">
      <c r="A49" s="8" t="s">
        <v>4978</v>
      </c>
      <c r="B49" s="8" t="s">
        <v>4979</v>
      </c>
      <c r="C49" s="8"/>
      <c r="D49" s="8"/>
      <c r="E49" s="8"/>
      <c r="F49" s="8" t="s">
        <v>1179</v>
      </c>
      <c r="G49" s="8">
        <v>-2</v>
      </c>
      <c r="H49" s="8">
        <f t="shared" si="0"/>
        <v>25.090000000000003</v>
      </c>
      <c r="I49" s="8"/>
    </row>
    <row r="50" spans="1:9">
      <c r="A50" s="8" t="s">
        <v>4980</v>
      </c>
      <c r="B50" s="8" t="s">
        <v>4981</v>
      </c>
      <c r="C50" s="8"/>
      <c r="D50" s="8"/>
      <c r="E50" s="8"/>
      <c r="F50" s="8" t="s">
        <v>1250</v>
      </c>
      <c r="G50" s="8">
        <v>0.99</v>
      </c>
      <c r="H50" s="8">
        <f t="shared" si="0"/>
        <v>26.080000000000002</v>
      </c>
      <c r="I50" s="8"/>
    </row>
    <row r="51" spans="1:9">
      <c r="A51" s="8"/>
      <c r="B51" s="8"/>
      <c r="C51" s="8"/>
      <c r="D51" s="8"/>
      <c r="E51" s="8"/>
      <c r="F51" s="8"/>
      <c r="G51" s="8"/>
      <c r="H51" s="8">
        <f t="shared" si="0"/>
        <v>26.080000000000002</v>
      </c>
      <c r="I51" s="8"/>
    </row>
    <row r="52" spans="1:9">
      <c r="A52" s="8" t="s">
        <v>1957</v>
      </c>
      <c r="B52" s="8" t="s">
        <v>4982</v>
      </c>
      <c r="C52" s="8"/>
      <c r="D52" s="8"/>
      <c r="E52" s="8"/>
      <c r="F52" s="8" t="s">
        <v>498</v>
      </c>
      <c r="G52" s="8">
        <v>0</v>
      </c>
      <c r="H52" s="8">
        <f t="shared" si="0"/>
        <v>26.080000000000002</v>
      </c>
      <c r="I52" s="8"/>
    </row>
    <row r="53" spans="1:9">
      <c r="A53" s="8" t="s">
        <v>3659</v>
      </c>
      <c r="B53" s="8" t="s">
        <v>4983</v>
      </c>
      <c r="C53" s="8"/>
      <c r="D53" s="8"/>
      <c r="E53" s="8"/>
      <c r="F53" s="8" t="s">
        <v>1250</v>
      </c>
      <c r="G53" s="8">
        <v>-1</v>
      </c>
      <c r="H53" s="8">
        <f t="shared" si="0"/>
        <v>25.080000000000002</v>
      </c>
      <c r="I53" s="8"/>
    </row>
    <row r="54" spans="1:9">
      <c r="A54" s="8"/>
      <c r="B54" s="8"/>
      <c r="C54" s="8"/>
      <c r="D54" s="8"/>
      <c r="E54" s="8"/>
      <c r="F54" s="8"/>
      <c r="G54" s="8"/>
      <c r="H54" s="8">
        <f t="shared" si="0"/>
        <v>25.080000000000002</v>
      </c>
      <c r="I54" s="8"/>
    </row>
    <row r="55" spans="1:9">
      <c r="A55" s="8" t="s">
        <v>4984</v>
      </c>
      <c r="B55" s="8" t="s">
        <v>4985</v>
      </c>
      <c r="C55" s="8"/>
      <c r="D55" s="8"/>
      <c r="E55" s="8"/>
      <c r="F55" s="8" t="s">
        <v>1250</v>
      </c>
      <c r="G55" s="8">
        <v>-1</v>
      </c>
      <c r="H55" s="8">
        <f t="shared" si="0"/>
        <v>24.080000000000002</v>
      </c>
      <c r="I55" s="8"/>
    </row>
    <row r="56" spans="1:9">
      <c r="A56" s="8" t="s">
        <v>4986</v>
      </c>
      <c r="B56" s="8" t="s">
        <v>4987</v>
      </c>
      <c r="C56" s="8"/>
      <c r="D56" s="8"/>
      <c r="E56" s="8"/>
      <c r="F56" s="8" t="s">
        <v>1195</v>
      </c>
      <c r="G56" s="8">
        <v>-1.1599999999999999</v>
      </c>
      <c r="H56" s="8">
        <f t="shared" si="0"/>
        <v>22.92</v>
      </c>
      <c r="I56" s="8"/>
    </row>
    <row r="57" spans="1:9">
      <c r="A57" s="8"/>
      <c r="B57" s="8"/>
      <c r="C57" s="8"/>
      <c r="D57" s="8"/>
      <c r="E57" s="8"/>
      <c r="F57" s="8"/>
      <c r="G57" s="8"/>
      <c r="H57" s="8">
        <f t="shared" si="0"/>
        <v>22.92</v>
      </c>
      <c r="I57" s="8"/>
    </row>
    <row r="58" spans="1:9">
      <c r="A58" s="8" t="s">
        <v>4988</v>
      </c>
      <c r="B58" s="8" t="s">
        <v>4989</v>
      </c>
      <c r="C58" s="8"/>
      <c r="D58" s="8"/>
      <c r="E58" s="8"/>
      <c r="F58" s="8" t="s">
        <v>1195</v>
      </c>
      <c r="G58" s="8">
        <v>-1</v>
      </c>
      <c r="H58" s="8">
        <f t="shared" si="0"/>
        <v>21.92</v>
      </c>
      <c r="I58" s="8"/>
    </row>
    <row r="59" spans="1:9">
      <c r="A59" s="8"/>
      <c r="B59" s="8"/>
      <c r="C59" s="8"/>
      <c r="D59" s="8"/>
      <c r="E59" s="8"/>
      <c r="F59" s="8"/>
      <c r="G59" s="8"/>
      <c r="H59" s="8">
        <f t="shared" si="0"/>
        <v>21.92</v>
      </c>
      <c r="I59" s="8"/>
    </row>
    <row r="60" spans="1:9">
      <c r="A60" s="8" t="s">
        <v>4990</v>
      </c>
      <c r="B60" s="8" t="s">
        <v>4991</v>
      </c>
      <c r="C60" s="8"/>
      <c r="D60" s="8"/>
      <c r="E60" s="8"/>
      <c r="F60" s="8" t="s">
        <v>2105</v>
      </c>
      <c r="G60" s="8">
        <v>0.34</v>
      </c>
      <c r="H60" s="8">
        <f t="shared" si="0"/>
        <v>22.26</v>
      </c>
      <c r="I60" s="8"/>
    </row>
    <row r="61" spans="1:9">
      <c r="A61" s="8" t="s">
        <v>4992</v>
      </c>
      <c r="B61" s="8" t="s">
        <v>4993</v>
      </c>
      <c r="C61" s="8"/>
      <c r="D61" s="8"/>
      <c r="E61" s="8"/>
      <c r="F61" s="8" t="s">
        <v>1179</v>
      </c>
      <c r="G61" s="8">
        <v>-2</v>
      </c>
      <c r="H61" s="8">
        <f t="shared" si="0"/>
        <v>20.260000000000002</v>
      </c>
      <c r="I61" s="8"/>
    </row>
    <row r="62" spans="1:9">
      <c r="A62" s="8" t="s">
        <v>4994</v>
      </c>
      <c r="B62" s="8" t="s">
        <v>4995</v>
      </c>
      <c r="C62" s="8"/>
      <c r="D62" s="8"/>
      <c r="E62" s="8"/>
      <c r="F62" s="8" t="s">
        <v>2105</v>
      </c>
      <c r="G62" s="8">
        <v>0.77</v>
      </c>
      <c r="H62" s="8">
        <f t="shared" si="0"/>
        <v>21.03</v>
      </c>
      <c r="I62" s="8"/>
    </row>
    <row r="63" spans="1:9">
      <c r="A63" s="8"/>
      <c r="B63" s="8"/>
      <c r="C63" s="8"/>
      <c r="D63" s="8"/>
      <c r="E63" s="8"/>
      <c r="F63" s="8"/>
      <c r="G63" s="8"/>
      <c r="H63" s="8">
        <f t="shared" si="0"/>
        <v>21.03</v>
      </c>
      <c r="I63" s="8"/>
    </row>
    <row r="64" spans="1:9">
      <c r="A64" s="8" t="s">
        <v>4996</v>
      </c>
      <c r="B64" s="8" t="s">
        <v>4997</v>
      </c>
      <c r="C64" s="8"/>
      <c r="D64" s="8"/>
      <c r="E64" s="8"/>
      <c r="F64" s="8" t="s">
        <v>1179</v>
      </c>
      <c r="G64" s="8">
        <v>-2</v>
      </c>
      <c r="H64" s="8">
        <f t="shared" si="0"/>
        <v>19.03</v>
      </c>
      <c r="I64" s="8"/>
    </row>
    <row r="65" spans="1:9">
      <c r="A65" s="8" t="s">
        <v>4998</v>
      </c>
      <c r="B65" s="8" t="s">
        <v>4999</v>
      </c>
      <c r="C65" s="8"/>
      <c r="D65" s="8"/>
      <c r="E65" s="8"/>
      <c r="F65" s="8" t="s">
        <v>1179</v>
      </c>
      <c r="G65" s="8">
        <v>-2</v>
      </c>
      <c r="H65" s="8">
        <f t="shared" si="0"/>
        <v>17.03</v>
      </c>
      <c r="I65" s="8"/>
    </row>
    <row r="66" spans="1:9">
      <c r="A66" s="8" t="s">
        <v>5000</v>
      </c>
      <c r="B66" s="8" t="s">
        <v>5001</v>
      </c>
      <c r="C66" s="8"/>
      <c r="D66" s="8"/>
      <c r="E66" s="8"/>
      <c r="F66" s="8" t="s">
        <v>1179</v>
      </c>
      <c r="G66" s="8">
        <v>-1</v>
      </c>
      <c r="H66" s="8">
        <f t="shared" ref="H66:H119" si="1">+H65+G66</f>
        <v>16.03</v>
      </c>
      <c r="I66" s="8"/>
    </row>
    <row r="67" spans="1:9">
      <c r="A67" s="8" t="s">
        <v>5002</v>
      </c>
      <c r="B67" s="8" t="s">
        <v>5003</v>
      </c>
      <c r="C67" s="8"/>
      <c r="D67" s="8"/>
      <c r="E67" s="8"/>
      <c r="F67" s="8" t="s">
        <v>1195</v>
      </c>
      <c r="G67" s="8">
        <v>-1</v>
      </c>
      <c r="H67" s="8">
        <f t="shared" si="1"/>
        <v>15.030000000000001</v>
      </c>
      <c r="I67" s="8"/>
    </row>
    <row r="68" spans="1:9">
      <c r="A68" s="8" t="s">
        <v>5004</v>
      </c>
      <c r="B68" s="8" t="s">
        <v>5005</v>
      </c>
      <c r="C68" s="8"/>
      <c r="D68" s="8"/>
      <c r="E68" s="8"/>
      <c r="F68" s="8" t="s">
        <v>1195</v>
      </c>
      <c r="G68" s="8">
        <v>1.29</v>
      </c>
      <c r="H68" s="8">
        <f t="shared" si="1"/>
        <v>16.32</v>
      </c>
      <c r="I68" s="8"/>
    </row>
    <row r="69" spans="1:9">
      <c r="A69" s="8"/>
      <c r="B69" s="8"/>
      <c r="C69" s="8"/>
      <c r="D69" s="8"/>
      <c r="E69" s="8"/>
      <c r="F69" s="8"/>
      <c r="G69" s="8"/>
      <c r="H69" s="8">
        <f t="shared" si="1"/>
        <v>16.32</v>
      </c>
      <c r="I69" s="8"/>
    </row>
    <row r="70" spans="1:9">
      <c r="A70" s="8" t="s">
        <v>4402</v>
      </c>
      <c r="B70" s="8" t="s">
        <v>5006</v>
      </c>
      <c r="C70" s="8"/>
      <c r="D70" s="8"/>
      <c r="E70" s="8"/>
      <c r="F70" s="8" t="s">
        <v>2105</v>
      </c>
      <c r="G70" s="8">
        <v>4.32</v>
      </c>
      <c r="H70" s="8">
        <f t="shared" si="1"/>
        <v>20.64</v>
      </c>
      <c r="I70" s="8"/>
    </row>
    <row r="71" spans="1:9">
      <c r="A71" s="8" t="s">
        <v>5007</v>
      </c>
      <c r="B71" s="8" t="s">
        <v>5008</v>
      </c>
      <c r="C71" s="8"/>
      <c r="D71" s="8"/>
      <c r="E71" s="8"/>
      <c r="F71" s="8" t="s">
        <v>2105</v>
      </c>
      <c r="G71" s="8">
        <v>11.71</v>
      </c>
      <c r="H71" s="8">
        <f t="shared" si="1"/>
        <v>32.35</v>
      </c>
      <c r="I71" s="8"/>
    </row>
    <row r="72" spans="1:9">
      <c r="A72" s="8" t="s">
        <v>5009</v>
      </c>
      <c r="B72" s="8" t="s">
        <v>5010</v>
      </c>
      <c r="C72" s="8"/>
      <c r="D72" s="8"/>
      <c r="E72" s="8"/>
      <c r="F72" s="8" t="s">
        <v>1288</v>
      </c>
      <c r="G72" s="8">
        <v>-2</v>
      </c>
      <c r="H72" s="8">
        <f t="shared" si="1"/>
        <v>30.35</v>
      </c>
      <c r="I72" s="8"/>
    </row>
    <row r="73" spans="1:9">
      <c r="A73" s="8" t="s">
        <v>4737</v>
      </c>
      <c r="B73" s="8" t="s">
        <v>5011</v>
      </c>
      <c r="C73" s="8"/>
      <c r="D73" s="8"/>
      <c r="E73" s="8"/>
      <c r="F73" s="8" t="s">
        <v>1184</v>
      </c>
      <c r="G73" s="8">
        <v>-2</v>
      </c>
      <c r="H73" s="8">
        <f t="shared" si="1"/>
        <v>28.35</v>
      </c>
      <c r="I73" s="8"/>
    </row>
    <row r="74" spans="1:9">
      <c r="A74" s="8"/>
      <c r="B74" s="8"/>
      <c r="C74" s="8"/>
      <c r="D74" s="8"/>
      <c r="E74" s="8"/>
      <c r="F74" s="8"/>
      <c r="G74" s="8"/>
      <c r="H74" s="8">
        <f t="shared" si="1"/>
        <v>28.35</v>
      </c>
      <c r="I74" s="8"/>
    </row>
    <row r="75" spans="1:9">
      <c r="A75" s="8" t="s">
        <v>5012</v>
      </c>
      <c r="B75" s="8" t="s">
        <v>5013</v>
      </c>
      <c r="C75" s="8"/>
      <c r="D75" s="8"/>
      <c r="E75" s="8"/>
      <c r="F75" s="8" t="s">
        <v>1179</v>
      </c>
      <c r="G75" s="8">
        <v>-2</v>
      </c>
      <c r="H75" s="8">
        <f t="shared" si="1"/>
        <v>26.35</v>
      </c>
      <c r="I75" s="8"/>
    </row>
    <row r="76" spans="1:9">
      <c r="A76" s="8" t="s">
        <v>5014</v>
      </c>
      <c r="B76" s="8" t="s">
        <v>5015</v>
      </c>
      <c r="C76" s="8"/>
      <c r="D76" s="8"/>
      <c r="E76" s="8"/>
      <c r="F76" s="8" t="s">
        <v>1179</v>
      </c>
      <c r="G76" s="8">
        <v>-1</v>
      </c>
      <c r="H76" s="8">
        <f t="shared" si="1"/>
        <v>25.35</v>
      </c>
      <c r="I76" s="8"/>
    </row>
    <row r="77" spans="1:9">
      <c r="A77" s="160">
        <v>42947</v>
      </c>
      <c r="B77" s="8"/>
      <c r="C77" s="8"/>
      <c r="D77" s="8"/>
      <c r="E77" s="8"/>
      <c r="F77" s="8"/>
      <c r="G77" s="8"/>
      <c r="H77" s="8">
        <f t="shared" si="1"/>
        <v>25.35</v>
      </c>
      <c r="I77" s="8"/>
    </row>
    <row r="78" spans="1:9">
      <c r="A78" s="161"/>
      <c r="B78" s="161"/>
      <c r="C78" s="161"/>
      <c r="D78" s="161"/>
      <c r="E78" s="8"/>
      <c r="F78" s="8"/>
      <c r="G78" s="8"/>
      <c r="H78" s="8">
        <f t="shared" si="1"/>
        <v>25.35</v>
      </c>
      <c r="I78" s="8"/>
    </row>
    <row r="79" spans="1:9">
      <c r="A79" s="124"/>
      <c r="B79" s="124"/>
      <c r="C79" s="124"/>
      <c r="D79" s="124"/>
      <c r="E79" s="8"/>
      <c r="F79" s="8"/>
      <c r="G79" s="8"/>
      <c r="H79" s="8">
        <f t="shared" si="1"/>
        <v>25.35</v>
      </c>
      <c r="I79" s="8"/>
    </row>
    <row r="80" spans="1:9">
      <c r="A80" s="162">
        <v>0.78472222222222221</v>
      </c>
      <c r="B80" s="124" t="s">
        <v>18</v>
      </c>
      <c r="C80" s="124" t="s">
        <v>5016</v>
      </c>
      <c r="D80" s="163">
        <v>42740</v>
      </c>
      <c r="E80" s="8"/>
      <c r="F80" s="8" t="s">
        <v>2105</v>
      </c>
      <c r="G80" s="8">
        <v>4.43</v>
      </c>
      <c r="H80" s="8">
        <f t="shared" si="1"/>
        <v>29.78</v>
      </c>
      <c r="I80" s="8"/>
    </row>
    <row r="81" spans="1:9">
      <c r="A81" s="162">
        <v>0.69791666666666663</v>
      </c>
      <c r="B81" s="124" t="s">
        <v>683</v>
      </c>
      <c r="C81" s="124" t="s">
        <v>5017</v>
      </c>
      <c r="D81" s="163">
        <v>42836</v>
      </c>
      <c r="E81" s="8"/>
      <c r="F81" s="8" t="s">
        <v>1179</v>
      </c>
      <c r="G81" s="8">
        <v>-1</v>
      </c>
      <c r="H81" s="8">
        <f t="shared" si="1"/>
        <v>28.78</v>
      </c>
      <c r="I81" s="8"/>
    </row>
    <row r="82" spans="1:9">
      <c r="A82" s="146"/>
      <c r="B82" s="8"/>
      <c r="C82" s="8"/>
      <c r="D82" s="8"/>
      <c r="E82" s="8"/>
      <c r="F82" s="8"/>
      <c r="G82" s="8"/>
      <c r="H82" s="8">
        <f t="shared" si="1"/>
        <v>28.78</v>
      </c>
      <c r="I82" s="8"/>
    </row>
    <row r="83" spans="1:9">
      <c r="A83" s="146"/>
      <c r="B83" s="8"/>
      <c r="C83" s="8"/>
      <c r="D83" s="8"/>
      <c r="E83" s="8"/>
      <c r="F83" s="8"/>
      <c r="G83" s="8"/>
      <c r="H83" s="8">
        <f t="shared" si="1"/>
        <v>28.78</v>
      </c>
      <c r="I83" s="8"/>
    </row>
    <row r="84" spans="1:9">
      <c r="A84" s="161"/>
      <c r="B84" s="161"/>
      <c r="C84" s="161"/>
      <c r="D84" s="161"/>
      <c r="E84" s="8"/>
      <c r="F84" s="8"/>
      <c r="G84" s="8"/>
      <c r="H84" s="8">
        <f t="shared" si="1"/>
        <v>28.78</v>
      </c>
      <c r="I84" s="8"/>
    </row>
    <row r="85" spans="1:9">
      <c r="A85" s="164">
        <v>0.71180555555555547</v>
      </c>
      <c r="B85" s="124" t="s">
        <v>841</v>
      </c>
      <c r="C85" s="124" t="s">
        <v>5018</v>
      </c>
      <c r="D85" s="163">
        <v>42834</v>
      </c>
      <c r="E85" s="8" t="s">
        <v>1179</v>
      </c>
      <c r="F85" s="8" t="s">
        <v>1179</v>
      </c>
      <c r="G85" s="8">
        <v>-1</v>
      </c>
      <c r="H85" s="8">
        <f t="shared" si="1"/>
        <v>27.78</v>
      </c>
      <c r="I85" s="8"/>
    </row>
    <row r="86" spans="1:9">
      <c r="A86" s="164">
        <v>0.60416666666666663</v>
      </c>
      <c r="B86" s="124" t="s">
        <v>465</v>
      </c>
      <c r="C86" s="124" t="s">
        <v>5019</v>
      </c>
      <c r="D86" s="163">
        <v>42738</v>
      </c>
      <c r="E86" s="8"/>
      <c r="F86" s="8" t="s">
        <v>1179</v>
      </c>
      <c r="G86" s="8">
        <v>-1</v>
      </c>
      <c r="H86" s="8">
        <f t="shared" si="1"/>
        <v>26.78</v>
      </c>
      <c r="I86" s="8"/>
    </row>
    <row r="87" spans="1:9">
      <c r="A87" s="164">
        <v>0.63541666666666663</v>
      </c>
      <c r="B87" s="124" t="s">
        <v>650</v>
      </c>
      <c r="C87" s="124" t="s">
        <v>5020</v>
      </c>
      <c r="D87" s="163">
        <v>42775</v>
      </c>
      <c r="E87" s="8"/>
      <c r="F87" s="8" t="s">
        <v>1179</v>
      </c>
      <c r="G87" s="8">
        <v>-1</v>
      </c>
      <c r="H87" s="8">
        <f t="shared" si="1"/>
        <v>25.78</v>
      </c>
      <c r="I87" s="8"/>
    </row>
    <row r="88" spans="1:9">
      <c r="A88" s="164">
        <v>0.70138888888888884</v>
      </c>
      <c r="B88" s="124" t="s">
        <v>465</v>
      </c>
      <c r="C88" s="124" t="s">
        <v>5021</v>
      </c>
      <c r="D88" s="163">
        <v>42836</v>
      </c>
      <c r="E88" s="8"/>
      <c r="F88" s="8" t="s">
        <v>1179</v>
      </c>
      <c r="G88" s="8">
        <v>-1</v>
      </c>
      <c r="H88" s="8">
        <f t="shared" si="1"/>
        <v>24.78</v>
      </c>
      <c r="I88" s="8"/>
    </row>
    <row r="89" spans="1:9">
      <c r="A89" s="164">
        <v>0.85416666666666663</v>
      </c>
      <c r="B89" s="124" t="s">
        <v>2</v>
      </c>
      <c r="C89" s="124" t="s">
        <v>5022</v>
      </c>
      <c r="D89" s="163">
        <v>42741</v>
      </c>
      <c r="E89" s="8"/>
      <c r="F89" s="8" t="s">
        <v>1179</v>
      </c>
      <c r="G89" s="8">
        <v>-1</v>
      </c>
      <c r="H89" s="8">
        <f t="shared" si="1"/>
        <v>23.78</v>
      </c>
      <c r="I89" s="8"/>
    </row>
    <row r="90" spans="1:9">
      <c r="A90" s="146"/>
      <c r="B90" s="8"/>
      <c r="C90" s="8"/>
      <c r="D90" s="8"/>
      <c r="E90" s="8"/>
      <c r="F90" s="8"/>
      <c r="G90" s="8"/>
      <c r="H90" s="8">
        <f t="shared" si="1"/>
        <v>23.78</v>
      </c>
      <c r="I90" s="8"/>
    </row>
    <row r="91" spans="1:9">
      <c r="A91" s="160">
        <v>42944</v>
      </c>
      <c r="B91" s="8"/>
      <c r="C91" s="8"/>
      <c r="D91" s="8"/>
      <c r="E91" s="8"/>
      <c r="F91" s="8"/>
      <c r="G91" s="8"/>
      <c r="H91" s="8">
        <f t="shared" si="1"/>
        <v>23.78</v>
      </c>
      <c r="I91" s="8"/>
    </row>
    <row r="92" spans="1:9">
      <c r="A92" s="161" t="s">
        <v>3948</v>
      </c>
      <c r="B92" s="161" t="s">
        <v>3949</v>
      </c>
      <c r="C92" s="161" t="s">
        <v>5023</v>
      </c>
      <c r="D92" s="161" t="s">
        <v>3951</v>
      </c>
      <c r="E92" s="8"/>
      <c r="F92" s="8"/>
      <c r="G92" s="8"/>
      <c r="H92" s="8">
        <f t="shared" si="1"/>
        <v>23.78</v>
      </c>
      <c r="I92" s="8"/>
    </row>
    <row r="93" spans="1:9">
      <c r="A93" s="164">
        <v>0.57638888888888895</v>
      </c>
      <c r="B93" s="124" t="s">
        <v>406</v>
      </c>
      <c r="C93" s="124" t="s">
        <v>5024</v>
      </c>
      <c r="D93" s="163">
        <v>42742</v>
      </c>
      <c r="E93" s="8" t="s">
        <v>1179</v>
      </c>
      <c r="F93" s="8" t="s">
        <v>1179</v>
      </c>
      <c r="G93" s="8">
        <v>-1</v>
      </c>
      <c r="H93" s="8">
        <f t="shared" si="1"/>
        <v>22.78</v>
      </c>
      <c r="I93" s="8"/>
    </row>
    <row r="94" spans="1:9">
      <c r="A94" s="164">
        <v>0.59722222222222221</v>
      </c>
      <c r="B94" s="124" t="s">
        <v>406</v>
      </c>
      <c r="C94" s="124" t="s">
        <v>5025</v>
      </c>
      <c r="D94" s="163">
        <v>42740</v>
      </c>
      <c r="E94" s="8" t="s">
        <v>1179</v>
      </c>
      <c r="F94" s="8" t="s">
        <v>1179</v>
      </c>
      <c r="G94" s="8">
        <v>-1</v>
      </c>
      <c r="H94" s="8">
        <f t="shared" si="1"/>
        <v>21.78</v>
      </c>
      <c r="I94" s="8"/>
    </row>
    <row r="95" spans="1:9">
      <c r="A95" s="164">
        <v>0.84722222222222221</v>
      </c>
      <c r="B95" s="124" t="s">
        <v>237</v>
      </c>
      <c r="C95" s="124" t="s">
        <v>5026</v>
      </c>
      <c r="D95" s="163">
        <v>42771</v>
      </c>
      <c r="E95" s="8"/>
      <c r="F95" s="8" t="s">
        <v>1195</v>
      </c>
      <c r="G95" s="8">
        <v>-1</v>
      </c>
      <c r="H95" s="8">
        <f t="shared" si="1"/>
        <v>20.78</v>
      </c>
      <c r="I95" s="8"/>
    </row>
    <row r="96" spans="1:9">
      <c r="A96" s="164">
        <v>0.78472222222222221</v>
      </c>
      <c r="B96" s="124" t="s">
        <v>237</v>
      </c>
      <c r="C96" s="124" t="s">
        <v>5027</v>
      </c>
      <c r="D96" s="163">
        <v>42960</v>
      </c>
      <c r="E96" s="8"/>
      <c r="F96" s="8" t="s">
        <v>2105</v>
      </c>
      <c r="G96" s="8">
        <v>0.84</v>
      </c>
      <c r="H96" s="8">
        <f t="shared" si="1"/>
        <v>21.62</v>
      </c>
      <c r="I96" s="8"/>
    </row>
    <row r="97" spans="1:9">
      <c r="A97" s="164">
        <v>0.75</v>
      </c>
      <c r="B97" s="124" t="s">
        <v>650</v>
      </c>
      <c r="C97" s="124" t="s">
        <v>5028</v>
      </c>
      <c r="D97" s="163">
        <v>42737</v>
      </c>
      <c r="E97" s="8"/>
      <c r="F97" s="8" t="s">
        <v>1195</v>
      </c>
      <c r="G97" s="8">
        <v>-1</v>
      </c>
      <c r="H97" s="8">
        <f t="shared" si="1"/>
        <v>20.62</v>
      </c>
      <c r="I97" s="8"/>
    </row>
    <row r="98" spans="1:9">
      <c r="A98" s="164">
        <v>0.83333333333333337</v>
      </c>
      <c r="B98" s="124" t="s">
        <v>650</v>
      </c>
      <c r="C98" s="124" t="s">
        <v>5029</v>
      </c>
      <c r="D98" s="163">
        <v>42775</v>
      </c>
      <c r="E98" s="8"/>
      <c r="F98" s="8" t="s">
        <v>1179</v>
      </c>
      <c r="G98" s="8">
        <v>-1</v>
      </c>
      <c r="H98" s="8">
        <f t="shared" si="1"/>
        <v>19.62</v>
      </c>
      <c r="I98" s="8"/>
    </row>
    <row r="99" spans="1:9">
      <c r="A99" s="164">
        <v>0.71875</v>
      </c>
      <c r="B99" s="124" t="s">
        <v>294</v>
      </c>
      <c r="C99" s="124" t="s">
        <v>5030</v>
      </c>
      <c r="D99" s="163">
        <v>42738</v>
      </c>
      <c r="E99" s="8"/>
      <c r="F99" s="8" t="s">
        <v>1195</v>
      </c>
      <c r="G99" s="8">
        <v>-1</v>
      </c>
      <c r="H99" s="8">
        <f t="shared" si="1"/>
        <v>18.62</v>
      </c>
      <c r="I99" s="8"/>
    </row>
    <row r="100" spans="1:9">
      <c r="A100" s="8"/>
      <c r="B100" s="8"/>
      <c r="C100" s="8"/>
      <c r="D100" s="8"/>
      <c r="E100" s="8"/>
      <c r="F100" s="8"/>
      <c r="G100" s="8"/>
      <c r="H100" s="8">
        <f t="shared" si="1"/>
        <v>18.62</v>
      </c>
      <c r="I100" s="8"/>
    </row>
    <row r="101" spans="1:9">
      <c r="A101" s="146"/>
      <c r="B101" s="8"/>
      <c r="C101" s="8"/>
      <c r="D101" s="8"/>
      <c r="E101" s="8"/>
      <c r="F101" s="8"/>
      <c r="G101" s="8"/>
      <c r="H101" s="8">
        <f t="shared" si="1"/>
        <v>18.62</v>
      </c>
      <c r="I101" s="8"/>
    </row>
    <row r="102" spans="1:9">
      <c r="A102" s="160">
        <v>42943</v>
      </c>
      <c r="B102" s="8"/>
      <c r="C102" s="8"/>
      <c r="D102" s="8"/>
      <c r="E102" s="8"/>
      <c r="F102" s="8"/>
      <c r="G102" s="8"/>
      <c r="H102" s="8">
        <f t="shared" si="1"/>
        <v>18.62</v>
      </c>
      <c r="I102" s="8"/>
    </row>
    <row r="103" spans="1:9">
      <c r="A103" s="161"/>
      <c r="B103" s="161"/>
      <c r="C103" s="161"/>
      <c r="D103" s="161"/>
      <c r="E103" s="8"/>
      <c r="F103" s="8"/>
      <c r="G103" s="8"/>
      <c r="H103" s="8">
        <f t="shared" si="1"/>
        <v>18.62</v>
      </c>
      <c r="I103" s="8"/>
    </row>
    <row r="104" spans="1:9">
      <c r="A104" s="164">
        <v>0.70486111111111116</v>
      </c>
      <c r="B104" s="124" t="s">
        <v>451</v>
      </c>
      <c r="C104" s="124" t="s">
        <v>5031</v>
      </c>
      <c r="D104" s="163">
        <v>42745</v>
      </c>
      <c r="E104" s="8"/>
      <c r="F104" s="8" t="s">
        <v>1179</v>
      </c>
      <c r="G104" s="8">
        <v>-1</v>
      </c>
      <c r="H104" s="8">
        <f t="shared" si="1"/>
        <v>17.62</v>
      </c>
      <c r="I104" s="8"/>
    </row>
    <row r="105" spans="1:9">
      <c r="A105" s="164">
        <v>0.72569444444444453</v>
      </c>
      <c r="B105" s="124" t="s">
        <v>451</v>
      </c>
      <c r="C105" s="124" t="s">
        <v>5032</v>
      </c>
      <c r="D105" s="163">
        <v>42751</v>
      </c>
      <c r="E105" s="8"/>
      <c r="F105" s="8" t="s">
        <v>1179</v>
      </c>
      <c r="G105" s="8">
        <v>-1</v>
      </c>
      <c r="H105" s="8">
        <f t="shared" si="1"/>
        <v>16.62</v>
      </c>
      <c r="I105" s="8"/>
    </row>
    <row r="106" spans="1:9">
      <c r="A106" s="164">
        <v>0.79513888888888884</v>
      </c>
      <c r="B106" s="124" t="s">
        <v>48</v>
      </c>
      <c r="C106" s="124" t="s">
        <v>5033</v>
      </c>
      <c r="D106" s="163">
        <v>42739</v>
      </c>
      <c r="E106" s="8"/>
      <c r="F106" s="8" t="s">
        <v>1179</v>
      </c>
      <c r="G106" s="8">
        <v>-1</v>
      </c>
      <c r="H106" s="8">
        <f t="shared" si="1"/>
        <v>15.620000000000001</v>
      </c>
      <c r="I106" s="8"/>
    </row>
    <row r="107" spans="1:9">
      <c r="A107" s="164">
        <v>0.86111111111111116</v>
      </c>
      <c r="B107" s="124" t="s">
        <v>48</v>
      </c>
      <c r="C107" s="124" t="s">
        <v>5034</v>
      </c>
      <c r="D107" s="163">
        <v>42739</v>
      </c>
      <c r="E107" s="8"/>
      <c r="F107" s="8" t="s">
        <v>1179</v>
      </c>
      <c r="G107" s="8">
        <v>-1</v>
      </c>
      <c r="H107" s="8">
        <f t="shared" si="1"/>
        <v>14.620000000000001</v>
      </c>
      <c r="I107" s="8"/>
    </row>
    <row r="108" spans="1:9">
      <c r="A108" s="160">
        <v>42942</v>
      </c>
      <c r="B108" s="8"/>
      <c r="C108" s="8"/>
      <c r="D108" s="8"/>
      <c r="E108" s="8"/>
      <c r="F108" s="8"/>
      <c r="G108" s="8"/>
      <c r="H108" s="8">
        <f t="shared" si="1"/>
        <v>14.620000000000001</v>
      </c>
      <c r="I108" s="8"/>
    </row>
    <row r="109" spans="1:9">
      <c r="A109" s="161" t="s">
        <v>3948</v>
      </c>
      <c r="B109" s="161" t="s">
        <v>3949</v>
      </c>
      <c r="C109" s="161" t="s">
        <v>5023</v>
      </c>
      <c r="D109" s="161" t="s">
        <v>3951</v>
      </c>
      <c r="E109" s="8"/>
      <c r="F109" s="8"/>
      <c r="G109" s="8"/>
      <c r="H109" s="8">
        <f t="shared" si="1"/>
        <v>14.620000000000001</v>
      </c>
      <c r="I109" s="8"/>
    </row>
    <row r="110" spans="1:9">
      <c r="A110" s="164">
        <v>0.63888888888888895</v>
      </c>
      <c r="B110" s="124" t="s">
        <v>2</v>
      </c>
      <c r="C110" s="124" t="s">
        <v>5035</v>
      </c>
      <c r="D110" s="163">
        <v>42834</v>
      </c>
      <c r="E110" s="8"/>
      <c r="F110" s="8" t="s">
        <v>2105</v>
      </c>
      <c r="G110" s="8">
        <v>2.15</v>
      </c>
      <c r="H110" s="8">
        <f t="shared" si="1"/>
        <v>16.77</v>
      </c>
      <c r="I110" s="8"/>
    </row>
    <row r="111" spans="1:9">
      <c r="A111" s="164">
        <v>0.72222222222222221</v>
      </c>
      <c r="B111" s="124" t="s">
        <v>2</v>
      </c>
      <c r="C111" s="124" t="s">
        <v>5036</v>
      </c>
      <c r="D111" s="163">
        <v>42738</v>
      </c>
      <c r="E111" s="8"/>
      <c r="F111" s="8" t="s">
        <v>1179</v>
      </c>
      <c r="G111" s="8">
        <v>-1</v>
      </c>
      <c r="H111" s="8">
        <f t="shared" si="1"/>
        <v>15.77</v>
      </c>
      <c r="I111" s="8"/>
    </row>
    <row r="112" spans="1:9">
      <c r="A112" s="164">
        <v>0.81944444444444453</v>
      </c>
      <c r="B112" s="124" t="s">
        <v>178</v>
      </c>
      <c r="C112" s="124" t="s">
        <v>5037</v>
      </c>
      <c r="D112" s="163">
        <v>42830</v>
      </c>
      <c r="E112" s="8"/>
      <c r="F112" s="8" t="s">
        <v>1195</v>
      </c>
      <c r="G112" s="8">
        <v>-1</v>
      </c>
      <c r="H112" s="8">
        <f t="shared" si="1"/>
        <v>14.77</v>
      </c>
      <c r="I112" s="8"/>
    </row>
    <row r="113" spans="1:9">
      <c r="A113" s="164">
        <v>0.78125</v>
      </c>
      <c r="B113" s="124" t="s">
        <v>72</v>
      </c>
      <c r="C113" s="124" t="s">
        <v>5038</v>
      </c>
      <c r="D113" s="163">
        <v>42771</v>
      </c>
      <c r="E113" s="8"/>
      <c r="F113" s="8" t="s">
        <v>1179</v>
      </c>
      <c r="G113" s="8">
        <v>-1</v>
      </c>
      <c r="H113" s="8">
        <f t="shared" si="1"/>
        <v>13.77</v>
      </c>
      <c r="I113" s="8"/>
    </row>
    <row r="114" spans="1:9">
      <c r="A114" s="164">
        <v>0.84027777777777779</v>
      </c>
      <c r="B114" s="124" t="s">
        <v>178</v>
      </c>
      <c r="C114" s="124" t="s">
        <v>3563</v>
      </c>
      <c r="D114" s="163">
        <v>42743</v>
      </c>
      <c r="E114" s="8"/>
      <c r="F114" s="8" t="s">
        <v>1179</v>
      </c>
      <c r="G114" s="8">
        <v>-1</v>
      </c>
      <c r="H114" s="8">
        <f t="shared" si="1"/>
        <v>12.77</v>
      </c>
      <c r="I114" s="8"/>
    </row>
    <row r="115" spans="1:9">
      <c r="A115" s="160">
        <v>42941</v>
      </c>
      <c r="B115" s="8"/>
      <c r="C115" s="8"/>
      <c r="D115" s="8"/>
      <c r="E115" s="8"/>
      <c r="F115" s="8"/>
      <c r="G115" s="8"/>
      <c r="H115" s="8">
        <f t="shared" si="1"/>
        <v>12.77</v>
      </c>
      <c r="I115" s="8"/>
    </row>
    <row r="116" spans="1:9">
      <c r="A116" s="161"/>
      <c r="B116" s="161" t="s">
        <v>3948</v>
      </c>
      <c r="C116" s="161" t="s">
        <v>3949</v>
      </c>
      <c r="D116" s="161" t="s">
        <v>5023</v>
      </c>
      <c r="E116" s="161" t="s">
        <v>3951</v>
      </c>
      <c r="F116" s="161"/>
      <c r="G116" s="8"/>
      <c r="H116" s="8">
        <f t="shared" si="1"/>
        <v>12.77</v>
      </c>
      <c r="I116" s="8"/>
    </row>
    <row r="117" spans="1:9">
      <c r="A117" s="124"/>
      <c r="B117" s="164">
        <v>0.67708333333333337</v>
      </c>
      <c r="C117" s="124" t="s">
        <v>444</v>
      </c>
      <c r="D117" s="124" t="s">
        <v>5039</v>
      </c>
      <c r="E117" s="163">
        <v>42742</v>
      </c>
      <c r="F117" s="165" t="s">
        <v>1179</v>
      </c>
      <c r="G117" s="8">
        <v>-1</v>
      </c>
      <c r="H117" s="8">
        <f t="shared" si="1"/>
        <v>11.77</v>
      </c>
      <c r="I117" s="8"/>
    </row>
    <row r="118" spans="1:9">
      <c r="A118" s="124"/>
      <c r="B118" s="164">
        <v>0.80555555555555547</v>
      </c>
      <c r="C118" s="124" t="s">
        <v>607</v>
      </c>
      <c r="D118" s="124" t="s">
        <v>5040</v>
      </c>
      <c r="E118" s="163">
        <v>42740</v>
      </c>
      <c r="F118" s="165" t="s">
        <v>1179</v>
      </c>
      <c r="G118" s="8">
        <v>-1</v>
      </c>
      <c r="H118" s="8">
        <f t="shared" si="1"/>
        <v>10.77</v>
      </c>
      <c r="I118" s="8"/>
    </row>
    <row r="119" spans="1:9">
      <c r="A119" s="124"/>
      <c r="B119" s="164">
        <v>0.67708333333333337</v>
      </c>
      <c r="C119" s="124" t="s">
        <v>444</v>
      </c>
      <c r="D119" s="124" t="s">
        <v>5041</v>
      </c>
      <c r="E119" s="163">
        <v>42740</v>
      </c>
      <c r="F119" s="165" t="s">
        <v>1179</v>
      </c>
      <c r="G119" s="8">
        <v>-1</v>
      </c>
      <c r="H119" s="8">
        <f t="shared" si="1"/>
        <v>9.77</v>
      </c>
      <c r="I119" s="8">
        <f>SUM(G2:G119)</f>
        <v>9.77</v>
      </c>
    </row>
    <row r="120" spans="1:9">
      <c r="E120" t="s">
        <v>2105</v>
      </c>
      <c r="F120">
        <f>COUNTIF(F1:F119,"w")</f>
        <v>18</v>
      </c>
      <c r="G120">
        <f>COUNT(G1:G119)</f>
        <v>81</v>
      </c>
    </row>
    <row r="121" spans="1:9">
      <c r="E121" t="s">
        <v>498</v>
      </c>
      <c r="F121">
        <f>COUNTIF(F1:F119,"nr")</f>
        <v>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8"/>
  <sheetViews>
    <sheetView topLeftCell="A84" workbookViewId="0">
      <selection activeCell="F108" sqref="F108"/>
    </sheetView>
  </sheetViews>
  <sheetFormatPr defaultRowHeight="15"/>
  <sheetData>
    <row r="2" spans="1:9">
      <c r="A2" s="8"/>
      <c r="B2" s="8"/>
      <c r="C2" s="8"/>
      <c r="D2" s="8"/>
      <c r="E2" s="8"/>
      <c r="F2" s="8"/>
      <c r="G2" s="8"/>
      <c r="H2" s="8">
        <f t="shared" ref="H2:H65" si="0">+H1+G2</f>
        <v>0</v>
      </c>
      <c r="I2" s="8"/>
    </row>
    <row r="3" spans="1:9">
      <c r="A3" s="164">
        <v>0.68055555555555547</v>
      </c>
      <c r="B3" s="124" t="s">
        <v>521</v>
      </c>
      <c r="C3" s="124" t="s">
        <v>5042</v>
      </c>
      <c r="D3" s="163">
        <v>42739</v>
      </c>
      <c r="E3" s="8"/>
      <c r="F3" s="165" t="s">
        <v>2105</v>
      </c>
      <c r="G3" s="8">
        <v>1.28</v>
      </c>
      <c r="H3" s="8">
        <f t="shared" si="0"/>
        <v>1.28</v>
      </c>
      <c r="I3" s="8"/>
    </row>
    <row r="4" spans="1:9">
      <c r="A4" s="164">
        <v>0.77083333333333337</v>
      </c>
      <c r="B4" s="124" t="s">
        <v>72</v>
      </c>
      <c r="C4" s="124" t="s">
        <v>5043</v>
      </c>
      <c r="D4" s="163">
        <v>42739</v>
      </c>
      <c r="E4" s="8"/>
      <c r="F4" s="165" t="s">
        <v>1179</v>
      </c>
      <c r="G4" s="8">
        <v>-1</v>
      </c>
      <c r="H4" s="8">
        <f t="shared" si="0"/>
        <v>0.28000000000000003</v>
      </c>
      <c r="I4" s="8"/>
    </row>
    <row r="5" spans="1:9">
      <c r="A5" s="164">
        <v>0.69791666666666663</v>
      </c>
      <c r="B5" s="124" t="s">
        <v>689</v>
      </c>
      <c r="C5" s="124" t="s">
        <v>5044</v>
      </c>
      <c r="D5" s="163">
        <v>42741</v>
      </c>
      <c r="E5" s="8"/>
      <c r="F5" s="165" t="s">
        <v>1195</v>
      </c>
      <c r="G5" s="8">
        <v>-1</v>
      </c>
      <c r="H5" s="8">
        <f t="shared" si="0"/>
        <v>-0.72</v>
      </c>
      <c r="I5" s="8"/>
    </row>
    <row r="6" spans="1:9">
      <c r="A6" s="164">
        <v>0.73611111111111116</v>
      </c>
      <c r="B6" s="124" t="s">
        <v>644</v>
      </c>
      <c r="C6" s="124" t="s">
        <v>5045</v>
      </c>
      <c r="D6" s="163">
        <v>42831</v>
      </c>
      <c r="E6" s="8"/>
      <c r="F6" s="165" t="s">
        <v>1179</v>
      </c>
      <c r="G6" s="8">
        <v>-1</v>
      </c>
      <c r="H6" s="8">
        <f t="shared" si="0"/>
        <v>-1.72</v>
      </c>
      <c r="I6" s="8"/>
    </row>
    <row r="7" spans="1:9">
      <c r="A7" s="146"/>
      <c r="B7" s="8"/>
      <c r="C7" s="8"/>
      <c r="D7" s="8"/>
      <c r="E7" s="8"/>
      <c r="F7" s="8"/>
      <c r="G7" s="8"/>
      <c r="H7" s="8">
        <f t="shared" si="0"/>
        <v>-1.72</v>
      </c>
      <c r="I7" s="8"/>
    </row>
    <row r="8" spans="1:9">
      <c r="A8" s="146" t="s">
        <v>5046</v>
      </c>
      <c r="B8" s="8"/>
      <c r="C8" s="8"/>
      <c r="D8" s="8"/>
      <c r="E8" s="8"/>
      <c r="F8" s="8"/>
      <c r="G8" s="8"/>
      <c r="H8" s="8">
        <f t="shared" si="0"/>
        <v>-1.72</v>
      </c>
      <c r="I8" s="8"/>
    </row>
    <row r="9" spans="1:9">
      <c r="A9" s="161" t="s">
        <v>3948</v>
      </c>
      <c r="B9" s="161" t="s">
        <v>3949</v>
      </c>
      <c r="C9" s="161" t="s">
        <v>5023</v>
      </c>
      <c r="D9" s="161" t="s">
        <v>3951</v>
      </c>
      <c r="E9" s="8"/>
      <c r="F9" s="8"/>
      <c r="G9" s="8"/>
      <c r="H9" s="8">
        <f t="shared" si="0"/>
        <v>-1.72</v>
      </c>
      <c r="I9" s="8"/>
    </row>
    <row r="10" spans="1:9">
      <c r="A10" s="164">
        <v>0.70833333333333337</v>
      </c>
      <c r="B10" s="124" t="s">
        <v>451</v>
      </c>
      <c r="C10" s="124" t="s">
        <v>5047</v>
      </c>
      <c r="D10" s="163">
        <v>42749</v>
      </c>
      <c r="E10" s="8"/>
      <c r="F10" s="8" t="s">
        <v>1179</v>
      </c>
      <c r="G10" s="8">
        <v>-1</v>
      </c>
      <c r="H10" s="8">
        <f t="shared" si="0"/>
        <v>-2.7199999999999998</v>
      </c>
      <c r="I10" s="8"/>
    </row>
    <row r="11" spans="1:9">
      <c r="A11" s="164">
        <v>0.77777777777777779</v>
      </c>
      <c r="B11" s="124" t="s">
        <v>685</v>
      </c>
      <c r="C11" s="124" t="s">
        <v>5048</v>
      </c>
      <c r="D11" s="163">
        <v>42738</v>
      </c>
      <c r="E11" s="8"/>
      <c r="F11" s="8" t="s">
        <v>1195</v>
      </c>
      <c r="G11" s="8">
        <v>-1</v>
      </c>
      <c r="H11" s="8">
        <f t="shared" si="0"/>
        <v>-3.7199999999999998</v>
      </c>
      <c r="I11" s="8"/>
    </row>
    <row r="12" spans="1:9">
      <c r="A12" s="164">
        <v>0.80208333333333337</v>
      </c>
      <c r="B12" s="124" t="s">
        <v>685</v>
      </c>
      <c r="C12" s="124" t="s">
        <v>5049</v>
      </c>
      <c r="D12" s="163">
        <v>42738</v>
      </c>
      <c r="E12" s="8"/>
      <c r="F12" s="8" t="s">
        <v>1195</v>
      </c>
      <c r="G12" s="8">
        <v>-1</v>
      </c>
      <c r="H12" s="8">
        <f t="shared" si="0"/>
        <v>-4.72</v>
      </c>
      <c r="I12" s="8"/>
    </row>
    <row r="13" spans="1:9">
      <c r="A13" s="164">
        <v>0.70833333333333337</v>
      </c>
      <c r="B13" s="124" t="s">
        <v>451</v>
      </c>
      <c r="C13" s="124" t="s">
        <v>5050</v>
      </c>
      <c r="D13" s="124" t="s">
        <v>5051</v>
      </c>
      <c r="E13" s="8"/>
      <c r="F13" s="124" t="s">
        <v>2105</v>
      </c>
      <c r="G13" s="8">
        <v>4.9000000000000004</v>
      </c>
      <c r="H13" s="8">
        <f t="shared" si="0"/>
        <v>0.1800000000000006</v>
      </c>
      <c r="I13" s="8"/>
    </row>
    <row r="14" spans="1:9">
      <c r="A14" s="164">
        <v>0.71875</v>
      </c>
      <c r="B14" s="124" t="s">
        <v>689</v>
      </c>
      <c r="C14" s="124" t="s">
        <v>5052</v>
      </c>
      <c r="D14" s="124" t="s">
        <v>5051</v>
      </c>
      <c r="E14" s="8"/>
      <c r="F14" s="124" t="s">
        <v>2105</v>
      </c>
      <c r="G14" s="8">
        <v>8.6999999999999993</v>
      </c>
      <c r="H14" s="8">
        <f t="shared" si="0"/>
        <v>8.879999999999999</v>
      </c>
      <c r="I14" s="8"/>
    </row>
    <row r="15" spans="1:9">
      <c r="A15" s="164">
        <v>0.56944444444444442</v>
      </c>
      <c r="B15" s="124" t="s">
        <v>451</v>
      </c>
      <c r="C15" s="124" t="s">
        <v>5053</v>
      </c>
      <c r="D15" s="163">
        <v>42742</v>
      </c>
      <c r="E15" s="8"/>
      <c r="F15" s="8" t="s">
        <v>1195</v>
      </c>
      <c r="G15" s="8">
        <v>0.22</v>
      </c>
      <c r="H15" s="8">
        <f t="shared" si="0"/>
        <v>9.1</v>
      </c>
      <c r="I15" s="8"/>
    </row>
    <row r="16" spans="1:9">
      <c r="A16" s="124"/>
      <c r="B16" s="124"/>
      <c r="C16" s="124"/>
      <c r="D16" s="124"/>
      <c r="E16" s="8"/>
      <c r="F16" s="8"/>
      <c r="G16" s="8"/>
      <c r="H16" s="8">
        <f t="shared" si="0"/>
        <v>9.1</v>
      </c>
      <c r="I16" s="8"/>
    </row>
    <row r="17" spans="1:9">
      <c r="A17" s="164">
        <v>0.58333333333333337</v>
      </c>
      <c r="B17" s="124" t="s">
        <v>573</v>
      </c>
      <c r="C17" s="124" t="s">
        <v>5054</v>
      </c>
      <c r="D17" s="124" t="s">
        <v>5055</v>
      </c>
      <c r="E17" s="8"/>
      <c r="F17" s="124" t="s">
        <v>2105</v>
      </c>
      <c r="G17" s="8">
        <v>8.9700000000000006</v>
      </c>
      <c r="H17" s="8">
        <f t="shared" si="0"/>
        <v>18.07</v>
      </c>
      <c r="I17" s="8"/>
    </row>
    <row r="18" spans="1:9">
      <c r="A18" s="124"/>
      <c r="B18" s="124"/>
      <c r="C18" s="124"/>
      <c r="D18" s="124"/>
      <c r="E18" s="8"/>
      <c r="F18" s="8"/>
      <c r="G18" s="8"/>
      <c r="H18" s="8">
        <f t="shared" si="0"/>
        <v>18.07</v>
      </c>
      <c r="I18" s="8"/>
    </row>
    <row r="19" spans="1:9">
      <c r="A19" s="164">
        <v>0.60069444444444442</v>
      </c>
      <c r="B19" s="124" t="s">
        <v>689</v>
      </c>
      <c r="C19" s="124" t="s">
        <v>5056</v>
      </c>
      <c r="D19" s="163">
        <v>42740</v>
      </c>
      <c r="E19" s="8"/>
      <c r="F19" s="8" t="s">
        <v>1250</v>
      </c>
      <c r="G19" s="8">
        <v>-1</v>
      </c>
      <c r="H19" s="8">
        <f t="shared" si="0"/>
        <v>17.07</v>
      </c>
      <c r="I19" s="8"/>
    </row>
    <row r="20" spans="1:9">
      <c r="A20" s="164">
        <v>0.68055555555555547</v>
      </c>
      <c r="B20" s="124" t="s">
        <v>573</v>
      </c>
      <c r="C20" s="124" t="s">
        <v>5057</v>
      </c>
      <c r="D20" s="163">
        <v>42741</v>
      </c>
      <c r="E20" s="8"/>
      <c r="F20" s="8" t="s">
        <v>1179</v>
      </c>
      <c r="G20" s="8">
        <v>-1</v>
      </c>
      <c r="H20" s="8">
        <f t="shared" si="0"/>
        <v>16.07</v>
      </c>
      <c r="I20" s="8"/>
    </row>
    <row r="21" spans="1:9">
      <c r="A21" s="8"/>
      <c r="B21" s="8"/>
      <c r="C21" s="8"/>
      <c r="D21" s="8"/>
      <c r="E21" s="8"/>
      <c r="F21" s="8"/>
      <c r="G21" s="8"/>
      <c r="H21" s="8">
        <f t="shared" si="0"/>
        <v>16.07</v>
      </c>
      <c r="I21" s="8"/>
    </row>
    <row r="22" spans="1:9">
      <c r="A22" s="8" t="s">
        <v>3607</v>
      </c>
      <c r="B22" s="8" t="s">
        <v>5058</v>
      </c>
      <c r="C22" s="8"/>
      <c r="D22" s="8"/>
      <c r="E22" s="8"/>
      <c r="F22" s="8" t="s">
        <v>1179</v>
      </c>
      <c r="G22" s="8">
        <v>-2</v>
      </c>
      <c r="H22" s="8">
        <f t="shared" si="0"/>
        <v>14.07</v>
      </c>
      <c r="I22" s="8"/>
    </row>
    <row r="23" spans="1:9">
      <c r="A23" s="8" t="s">
        <v>5059</v>
      </c>
      <c r="B23" s="8" t="s">
        <v>5060</v>
      </c>
      <c r="C23" s="8"/>
      <c r="D23" s="8"/>
      <c r="E23" s="8"/>
      <c r="F23" s="8" t="s">
        <v>2105</v>
      </c>
      <c r="G23" s="8">
        <v>1.55</v>
      </c>
      <c r="H23" s="8">
        <f t="shared" si="0"/>
        <v>15.620000000000001</v>
      </c>
      <c r="I23" s="8"/>
    </row>
    <row r="24" spans="1:9">
      <c r="A24" s="166">
        <v>0.28819444444444448</v>
      </c>
      <c r="B24" s="167" t="s">
        <v>186</v>
      </c>
      <c r="C24" s="167" t="s">
        <v>5061</v>
      </c>
      <c r="D24" s="168">
        <v>42773</v>
      </c>
      <c r="E24" s="8"/>
      <c r="F24" s="8" t="s">
        <v>1179</v>
      </c>
      <c r="G24" s="8">
        <v>-1</v>
      </c>
      <c r="H24" s="8">
        <f t="shared" si="0"/>
        <v>14.620000000000001</v>
      </c>
      <c r="I24" s="8"/>
    </row>
    <row r="25" spans="1:9">
      <c r="A25" s="166">
        <v>0.84375</v>
      </c>
      <c r="B25" s="167" t="s">
        <v>222</v>
      </c>
      <c r="C25" s="167" t="s">
        <v>891</v>
      </c>
      <c r="D25" s="168">
        <v>42960</v>
      </c>
      <c r="E25" s="8"/>
      <c r="F25" s="8" t="s">
        <v>2105</v>
      </c>
      <c r="G25" s="8">
        <v>1.43</v>
      </c>
      <c r="H25" s="8">
        <f t="shared" si="0"/>
        <v>16.05</v>
      </c>
      <c r="I25" s="8"/>
    </row>
    <row r="26" spans="1:9">
      <c r="A26" s="166">
        <v>0.73611111111111116</v>
      </c>
      <c r="B26" s="167" t="s">
        <v>607</v>
      </c>
      <c r="C26" s="167" t="s">
        <v>5062</v>
      </c>
      <c r="D26" s="168">
        <v>42739</v>
      </c>
      <c r="E26" s="8"/>
      <c r="F26" s="8" t="s">
        <v>1179</v>
      </c>
      <c r="G26" s="8">
        <v>-1</v>
      </c>
      <c r="H26" s="8">
        <f t="shared" si="0"/>
        <v>15.05</v>
      </c>
      <c r="I26" s="8"/>
    </row>
    <row r="27" spans="1:9">
      <c r="A27" s="166">
        <v>0.56944444444444442</v>
      </c>
      <c r="B27" s="167" t="s">
        <v>5063</v>
      </c>
      <c r="C27" s="167" t="s">
        <v>5064</v>
      </c>
      <c r="D27" s="168">
        <v>42741</v>
      </c>
      <c r="E27" s="8"/>
      <c r="F27" s="8" t="s">
        <v>1179</v>
      </c>
      <c r="G27" s="8">
        <v>-1</v>
      </c>
      <c r="H27" s="8">
        <f t="shared" si="0"/>
        <v>14.05</v>
      </c>
      <c r="I27" s="8"/>
    </row>
    <row r="28" spans="1:9">
      <c r="A28" s="166">
        <v>0.625</v>
      </c>
      <c r="B28" s="167" t="s">
        <v>689</v>
      </c>
      <c r="C28" s="167" t="s">
        <v>5065</v>
      </c>
      <c r="D28" s="168">
        <v>42738</v>
      </c>
      <c r="E28" s="8"/>
      <c r="F28" s="8" t="s">
        <v>1179</v>
      </c>
      <c r="G28" s="8">
        <v>-1</v>
      </c>
      <c r="H28" s="8">
        <f t="shared" si="0"/>
        <v>13.05</v>
      </c>
      <c r="I28" s="8"/>
    </row>
    <row r="29" spans="1:9">
      <c r="A29" s="8"/>
      <c r="B29" s="8"/>
      <c r="C29" s="8"/>
      <c r="D29" s="8"/>
      <c r="E29" s="8"/>
      <c r="F29" s="8"/>
      <c r="G29" s="8"/>
      <c r="H29" s="8">
        <f t="shared" si="0"/>
        <v>13.05</v>
      </c>
      <c r="I29" s="8"/>
    </row>
    <row r="30" spans="1:9">
      <c r="A30" s="8"/>
      <c r="B30" s="8"/>
      <c r="C30" s="8"/>
      <c r="D30" s="8"/>
      <c r="E30" s="8"/>
      <c r="F30" s="8"/>
      <c r="G30" s="8"/>
      <c r="H30" s="8">
        <f t="shared" si="0"/>
        <v>13.05</v>
      </c>
      <c r="I30" s="8"/>
    </row>
    <row r="31" spans="1:9">
      <c r="A31" s="8" t="s">
        <v>5066</v>
      </c>
      <c r="B31" s="167" t="s">
        <v>5067</v>
      </c>
      <c r="C31" s="8"/>
      <c r="D31" s="8"/>
      <c r="E31" s="8"/>
      <c r="F31" s="8" t="s">
        <v>1211</v>
      </c>
      <c r="G31" s="8">
        <v>-2.9</v>
      </c>
      <c r="H31" s="8">
        <f t="shared" si="0"/>
        <v>10.15</v>
      </c>
      <c r="I31" s="8"/>
    </row>
    <row r="32" spans="1:9">
      <c r="A32" s="8" t="s">
        <v>5068</v>
      </c>
      <c r="B32" s="167" t="s">
        <v>5069</v>
      </c>
      <c r="C32" s="8"/>
      <c r="D32" s="8"/>
      <c r="E32" s="8"/>
      <c r="F32" s="8" t="s">
        <v>1179</v>
      </c>
      <c r="G32" s="8">
        <v>-1</v>
      </c>
      <c r="H32" s="8">
        <f t="shared" si="0"/>
        <v>9.15</v>
      </c>
      <c r="I32" s="8"/>
    </row>
    <row r="33" spans="1:9">
      <c r="A33" s="8" t="s">
        <v>5070</v>
      </c>
      <c r="B33" s="167" t="s">
        <v>5071</v>
      </c>
      <c r="C33" s="8"/>
      <c r="D33" s="8"/>
      <c r="E33" s="8"/>
      <c r="F33" s="8" t="s">
        <v>1179</v>
      </c>
      <c r="G33" s="8">
        <v>-1</v>
      </c>
      <c r="H33" s="8">
        <f t="shared" si="0"/>
        <v>8.15</v>
      </c>
      <c r="I33" s="8"/>
    </row>
    <row r="34" spans="1:9">
      <c r="A34" s="8"/>
      <c r="B34" s="8"/>
      <c r="C34" s="8"/>
      <c r="D34" s="8"/>
      <c r="E34" s="8"/>
      <c r="F34" s="8"/>
      <c r="G34" s="8"/>
      <c r="H34" s="8">
        <f t="shared" si="0"/>
        <v>8.15</v>
      </c>
      <c r="I34" s="8"/>
    </row>
    <row r="35" spans="1:9">
      <c r="A35" s="8" t="s">
        <v>5072</v>
      </c>
      <c r="B35" s="167" t="s">
        <v>5073</v>
      </c>
      <c r="C35" s="8"/>
      <c r="D35" s="8"/>
      <c r="E35" s="8"/>
      <c r="F35" s="8" t="s">
        <v>1179</v>
      </c>
      <c r="G35" s="8">
        <v>-8</v>
      </c>
      <c r="H35" s="8">
        <f t="shared" si="0"/>
        <v>0.15000000000000036</v>
      </c>
      <c r="I35" s="8"/>
    </row>
    <row r="36" spans="1:9">
      <c r="A36" s="8" t="s">
        <v>5074</v>
      </c>
      <c r="B36" s="167" t="s">
        <v>5075</v>
      </c>
      <c r="C36" s="8"/>
      <c r="D36" s="8"/>
      <c r="E36" s="8"/>
      <c r="F36" s="8" t="s">
        <v>5076</v>
      </c>
      <c r="G36" s="8">
        <v>-1</v>
      </c>
      <c r="H36" s="8">
        <f t="shared" si="0"/>
        <v>-0.84999999999999964</v>
      </c>
      <c r="I36" s="8"/>
    </row>
    <row r="37" spans="1:9">
      <c r="A37" s="8" t="s">
        <v>3585</v>
      </c>
      <c r="B37" s="167" t="s">
        <v>5077</v>
      </c>
      <c r="C37" s="8"/>
      <c r="D37" s="8"/>
      <c r="E37" s="8"/>
      <c r="F37" s="8"/>
      <c r="G37" s="8">
        <v>-1</v>
      </c>
      <c r="H37" s="8">
        <f t="shared" si="0"/>
        <v>-1.8499999999999996</v>
      </c>
      <c r="I37" s="8"/>
    </row>
    <row r="38" spans="1:9">
      <c r="A38" s="8" t="s">
        <v>5078</v>
      </c>
      <c r="B38" s="167" t="s">
        <v>5079</v>
      </c>
      <c r="C38" s="8"/>
      <c r="D38" s="8"/>
      <c r="E38" s="8"/>
      <c r="F38" s="8"/>
      <c r="G38" s="8">
        <v>-1</v>
      </c>
      <c r="H38" s="8">
        <f t="shared" si="0"/>
        <v>-2.8499999999999996</v>
      </c>
      <c r="I38" s="8"/>
    </row>
    <row r="39" spans="1:9">
      <c r="A39" s="8" t="s">
        <v>5080</v>
      </c>
      <c r="B39" s="167" t="s">
        <v>5081</v>
      </c>
      <c r="C39" s="8"/>
      <c r="D39" s="8"/>
      <c r="E39" s="8"/>
      <c r="F39" s="8"/>
      <c r="G39" s="8">
        <v>-1</v>
      </c>
      <c r="H39" s="8">
        <f t="shared" si="0"/>
        <v>-3.8499999999999996</v>
      </c>
      <c r="I39" s="8"/>
    </row>
    <row r="40" spans="1:9">
      <c r="A40" s="8"/>
      <c r="B40" s="8"/>
      <c r="C40" s="8"/>
      <c r="D40" s="8"/>
      <c r="E40" s="8"/>
      <c r="F40" s="8"/>
      <c r="G40" s="8"/>
      <c r="H40" s="8">
        <f t="shared" si="0"/>
        <v>-3.8499999999999996</v>
      </c>
      <c r="I40" s="8"/>
    </row>
    <row r="41" spans="1:9">
      <c r="A41" s="8" t="s">
        <v>5082</v>
      </c>
      <c r="B41" s="167" t="s">
        <v>5083</v>
      </c>
      <c r="C41" s="8"/>
      <c r="D41" s="8"/>
      <c r="E41" s="8"/>
      <c r="F41" s="8"/>
      <c r="G41" s="8">
        <v>-1</v>
      </c>
      <c r="H41" s="8">
        <f t="shared" si="0"/>
        <v>-4.8499999999999996</v>
      </c>
      <c r="I41" s="8"/>
    </row>
    <row r="42" spans="1:9">
      <c r="A42" s="8" t="s">
        <v>5084</v>
      </c>
      <c r="B42" s="167" t="s">
        <v>5085</v>
      </c>
      <c r="C42" s="8"/>
      <c r="D42" s="8"/>
      <c r="E42" s="8"/>
      <c r="F42" s="8"/>
      <c r="G42" s="8">
        <v>-1</v>
      </c>
      <c r="H42" s="8">
        <f t="shared" si="0"/>
        <v>-5.85</v>
      </c>
      <c r="I42" s="8"/>
    </row>
    <row r="43" spans="1:9">
      <c r="A43" s="8" t="s">
        <v>5086</v>
      </c>
      <c r="B43" s="167" t="s">
        <v>5087</v>
      </c>
      <c r="C43" s="8"/>
      <c r="D43" s="8"/>
      <c r="E43" s="8"/>
      <c r="F43" s="8"/>
      <c r="G43" s="8">
        <v>-2</v>
      </c>
      <c r="H43" s="8">
        <f t="shared" si="0"/>
        <v>-7.85</v>
      </c>
      <c r="I43" s="8"/>
    </row>
    <row r="44" spans="1:9">
      <c r="A44" s="8"/>
      <c r="B44" s="8"/>
      <c r="C44" s="8"/>
      <c r="D44" s="8"/>
      <c r="E44" s="8"/>
      <c r="F44" s="8"/>
      <c r="G44" s="8"/>
      <c r="H44" s="8">
        <f t="shared" si="0"/>
        <v>-7.85</v>
      </c>
      <c r="I44" s="8"/>
    </row>
    <row r="45" spans="1:9">
      <c r="A45" s="8" t="s">
        <v>5088</v>
      </c>
      <c r="B45" s="167" t="s">
        <v>5089</v>
      </c>
      <c r="C45" s="8"/>
      <c r="D45" s="8"/>
      <c r="E45" s="8"/>
      <c r="F45" s="8" t="s">
        <v>2105</v>
      </c>
      <c r="G45" s="8">
        <v>2.95</v>
      </c>
      <c r="H45" s="8">
        <f t="shared" si="0"/>
        <v>-4.8999999999999995</v>
      </c>
      <c r="I45" s="8"/>
    </row>
    <row r="46" spans="1:9">
      <c r="A46" s="8" t="s">
        <v>5090</v>
      </c>
      <c r="B46" s="167" t="s">
        <v>5091</v>
      </c>
      <c r="C46" s="8"/>
      <c r="D46" s="8"/>
      <c r="E46" s="8"/>
      <c r="F46" s="8" t="s">
        <v>2105</v>
      </c>
      <c r="G46" s="8">
        <v>0.78</v>
      </c>
      <c r="H46" s="8">
        <f t="shared" si="0"/>
        <v>-4.1199999999999992</v>
      </c>
      <c r="I46" s="8"/>
    </row>
    <row r="47" spans="1:9">
      <c r="A47" s="8" t="s">
        <v>2523</v>
      </c>
      <c r="B47" s="167" t="s">
        <v>5092</v>
      </c>
      <c r="C47" s="8"/>
      <c r="D47" s="8"/>
      <c r="E47" s="8"/>
      <c r="F47" s="8" t="s">
        <v>1179</v>
      </c>
      <c r="G47" s="8">
        <v>-1</v>
      </c>
      <c r="H47" s="8">
        <f t="shared" si="0"/>
        <v>-5.1199999999999992</v>
      </c>
      <c r="I47" s="8"/>
    </row>
    <row r="48" spans="1:9">
      <c r="A48" s="8"/>
      <c r="B48" s="8"/>
      <c r="C48" s="8"/>
      <c r="D48" s="8"/>
      <c r="E48" s="8"/>
      <c r="F48" s="8"/>
      <c r="G48" s="8"/>
      <c r="H48" s="8">
        <f t="shared" si="0"/>
        <v>-5.1199999999999992</v>
      </c>
      <c r="I48" s="8"/>
    </row>
    <row r="49" spans="1:9">
      <c r="A49" s="8" t="s">
        <v>3903</v>
      </c>
      <c r="B49" s="167" t="s">
        <v>3904</v>
      </c>
      <c r="C49" s="8"/>
      <c r="D49" s="8"/>
      <c r="E49" s="8"/>
      <c r="F49" s="8" t="s">
        <v>1179</v>
      </c>
      <c r="G49" s="8">
        <v>-1</v>
      </c>
      <c r="H49" s="8">
        <f t="shared" si="0"/>
        <v>-6.1199999999999992</v>
      </c>
      <c r="I49" s="8"/>
    </row>
    <row r="50" spans="1:9">
      <c r="A50" s="8" t="s">
        <v>5093</v>
      </c>
      <c r="B50" s="167" t="s">
        <v>5094</v>
      </c>
      <c r="C50" s="8"/>
      <c r="D50" s="8"/>
      <c r="E50" s="8"/>
      <c r="F50" s="8" t="s">
        <v>1250</v>
      </c>
      <c r="G50" s="8">
        <v>2.5</v>
      </c>
      <c r="H50" s="8">
        <f t="shared" si="0"/>
        <v>-3.6199999999999992</v>
      </c>
      <c r="I50" s="8"/>
    </row>
    <row r="51" spans="1:9">
      <c r="A51" s="8" t="s">
        <v>5095</v>
      </c>
      <c r="B51" s="167" t="s">
        <v>5096</v>
      </c>
      <c r="C51" s="8"/>
      <c r="D51" s="8"/>
      <c r="E51" s="8"/>
      <c r="F51" s="8" t="s">
        <v>2105</v>
      </c>
      <c r="G51" s="8">
        <v>0.57999999999999996</v>
      </c>
      <c r="H51" s="8">
        <f t="shared" si="0"/>
        <v>-3.0399999999999991</v>
      </c>
      <c r="I51" s="8"/>
    </row>
    <row r="52" spans="1:9">
      <c r="A52" s="8"/>
      <c r="B52" s="8"/>
      <c r="C52" s="8"/>
      <c r="D52" s="8"/>
      <c r="E52" s="8"/>
      <c r="F52" s="8"/>
      <c r="G52" s="8"/>
      <c r="H52" s="8">
        <f t="shared" si="0"/>
        <v>-3.0399999999999991</v>
      </c>
      <c r="I52" s="8"/>
    </row>
    <row r="53" spans="1:9">
      <c r="A53" s="8" t="s">
        <v>4865</v>
      </c>
      <c r="B53" s="167" t="s">
        <v>5097</v>
      </c>
      <c r="C53" s="8"/>
      <c r="D53" s="8"/>
      <c r="E53" s="8"/>
      <c r="F53" s="8" t="s">
        <v>1179</v>
      </c>
      <c r="G53" s="8">
        <v>-2</v>
      </c>
      <c r="H53" s="8">
        <f t="shared" si="0"/>
        <v>-5.0399999999999991</v>
      </c>
      <c r="I53" s="8"/>
    </row>
    <row r="54" spans="1:9">
      <c r="A54" s="8"/>
      <c r="B54" s="8"/>
      <c r="C54" s="8"/>
      <c r="D54" s="8"/>
      <c r="E54" s="8"/>
      <c r="F54" s="8"/>
      <c r="G54" s="8"/>
      <c r="H54" s="8">
        <f t="shared" si="0"/>
        <v>-5.0399999999999991</v>
      </c>
      <c r="I54" s="8"/>
    </row>
    <row r="55" spans="1:9">
      <c r="A55" s="8" t="s">
        <v>5098</v>
      </c>
      <c r="B55" s="167" t="s">
        <v>5099</v>
      </c>
      <c r="C55" s="8"/>
      <c r="D55" s="8"/>
      <c r="E55" s="8" t="s">
        <v>1195</v>
      </c>
      <c r="F55" s="8" t="s">
        <v>1195</v>
      </c>
      <c r="G55" s="8">
        <v>-1</v>
      </c>
      <c r="H55" s="8">
        <f t="shared" si="0"/>
        <v>-6.0399999999999991</v>
      </c>
      <c r="I55" s="8"/>
    </row>
    <row r="56" spans="1:9">
      <c r="A56" s="8" t="s">
        <v>5100</v>
      </c>
      <c r="B56" s="167" t="s">
        <v>5101</v>
      </c>
      <c r="C56" s="8"/>
      <c r="D56" s="8"/>
      <c r="E56" s="8"/>
      <c r="F56" s="8" t="s">
        <v>2336</v>
      </c>
      <c r="G56" s="8">
        <v>-1</v>
      </c>
      <c r="H56" s="8">
        <f t="shared" si="0"/>
        <v>-7.0399999999999991</v>
      </c>
      <c r="I56" s="8"/>
    </row>
    <row r="57" spans="1:9">
      <c r="A57" s="8"/>
      <c r="B57" s="8"/>
      <c r="C57" s="8"/>
      <c r="D57" s="8"/>
      <c r="E57" s="8"/>
      <c r="F57" s="8"/>
      <c r="G57" s="8"/>
      <c r="H57" s="8">
        <f t="shared" si="0"/>
        <v>-7.0399999999999991</v>
      </c>
      <c r="I57" s="8"/>
    </row>
    <row r="58" spans="1:9">
      <c r="A58" s="146" t="s">
        <v>5102</v>
      </c>
      <c r="B58" s="8"/>
      <c r="C58" s="8"/>
      <c r="D58" s="8"/>
      <c r="E58" s="8"/>
      <c r="F58" s="8"/>
      <c r="G58" s="8">
        <v>-1</v>
      </c>
      <c r="H58" s="8">
        <f t="shared" si="0"/>
        <v>-8.0399999999999991</v>
      </c>
      <c r="I58" s="8"/>
    </row>
    <row r="59" spans="1:9">
      <c r="A59" s="146" t="s">
        <v>5103</v>
      </c>
      <c r="B59" s="8"/>
      <c r="C59" s="8"/>
      <c r="D59" s="8"/>
      <c r="E59" s="8"/>
      <c r="F59" s="8"/>
      <c r="G59" s="8">
        <v>-1</v>
      </c>
      <c r="H59" s="8">
        <f t="shared" si="0"/>
        <v>-9.0399999999999991</v>
      </c>
      <c r="I59" s="8"/>
    </row>
    <row r="60" spans="1:9">
      <c r="A60" s="146" t="s">
        <v>5104</v>
      </c>
      <c r="B60" s="8"/>
      <c r="C60" s="8"/>
      <c r="D60" s="8"/>
      <c r="E60" s="8"/>
      <c r="F60" s="8"/>
      <c r="G60" s="8">
        <v>-1</v>
      </c>
      <c r="H60" s="8">
        <f t="shared" si="0"/>
        <v>-10.039999999999999</v>
      </c>
      <c r="I60" s="8"/>
    </row>
    <row r="61" spans="1:9">
      <c r="A61" s="8"/>
      <c r="B61" s="8"/>
      <c r="C61" s="8"/>
      <c r="D61" s="8"/>
      <c r="E61" s="8"/>
      <c r="F61" s="8"/>
      <c r="G61" s="8"/>
      <c r="H61" s="8">
        <f t="shared" si="0"/>
        <v>-10.039999999999999</v>
      </c>
      <c r="I61" s="8"/>
    </row>
    <row r="62" spans="1:9">
      <c r="A62" s="146" t="s">
        <v>5105</v>
      </c>
      <c r="B62" s="8" t="s">
        <v>5106</v>
      </c>
      <c r="C62" s="8"/>
      <c r="D62" s="8"/>
      <c r="E62" s="8"/>
      <c r="F62" s="8" t="s">
        <v>1179</v>
      </c>
      <c r="G62" s="8">
        <v>-1</v>
      </c>
      <c r="H62" s="8">
        <f t="shared" si="0"/>
        <v>-11.04</v>
      </c>
      <c r="I62" s="8"/>
    </row>
    <row r="63" spans="1:9">
      <c r="A63" s="146" t="s">
        <v>2019</v>
      </c>
      <c r="B63" s="8" t="s">
        <v>3986</v>
      </c>
      <c r="C63" s="8"/>
      <c r="D63" s="8"/>
      <c r="E63" s="8"/>
      <c r="F63" s="8" t="s">
        <v>2105</v>
      </c>
      <c r="G63" s="8">
        <v>2.19</v>
      </c>
      <c r="H63" s="8">
        <f t="shared" si="0"/>
        <v>-8.85</v>
      </c>
      <c r="I63" s="8"/>
    </row>
    <row r="64" spans="1:9">
      <c r="A64" s="8"/>
      <c r="B64" s="8"/>
      <c r="C64" s="8"/>
      <c r="D64" s="8"/>
      <c r="E64" s="8"/>
      <c r="F64" s="8"/>
      <c r="G64" s="8"/>
      <c r="H64" s="8">
        <f t="shared" si="0"/>
        <v>-8.85</v>
      </c>
      <c r="I64" s="8"/>
    </row>
    <row r="65" spans="1:9">
      <c r="A65" s="146" t="s">
        <v>5107</v>
      </c>
      <c r="B65" s="8" t="s">
        <v>5108</v>
      </c>
      <c r="C65" s="8"/>
      <c r="D65" s="8"/>
      <c r="E65" s="8"/>
      <c r="F65" s="8" t="s">
        <v>1179</v>
      </c>
      <c r="G65" s="8">
        <v>-1</v>
      </c>
      <c r="H65" s="8">
        <f t="shared" si="0"/>
        <v>-9.85</v>
      </c>
      <c r="I65" s="8"/>
    </row>
    <row r="66" spans="1:9">
      <c r="A66" s="146" t="s">
        <v>3188</v>
      </c>
      <c r="B66" s="8" t="s">
        <v>4169</v>
      </c>
      <c r="C66" s="8"/>
      <c r="D66" s="8"/>
      <c r="E66" s="8"/>
      <c r="F66" s="8" t="s">
        <v>1250</v>
      </c>
      <c r="G66" s="8">
        <v>-1</v>
      </c>
      <c r="H66" s="8">
        <f t="shared" ref="H66:H106" si="1">+H65+G66</f>
        <v>-10.85</v>
      </c>
      <c r="I66" s="8"/>
    </row>
    <row r="67" spans="1:9">
      <c r="A67" s="8"/>
      <c r="B67" s="8"/>
      <c r="C67" s="8"/>
      <c r="D67" s="8"/>
      <c r="E67" s="8"/>
      <c r="F67" s="8"/>
      <c r="G67" s="8"/>
      <c r="H67" s="8">
        <f t="shared" si="1"/>
        <v>-10.85</v>
      </c>
      <c r="I67" s="8"/>
    </row>
    <row r="68" spans="1:9">
      <c r="A68" s="146" t="s">
        <v>5109</v>
      </c>
      <c r="B68" s="8" t="s">
        <v>4842</v>
      </c>
      <c r="C68" s="8"/>
      <c r="D68" s="8"/>
      <c r="E68" s="8"/>
      <c r="F68" s="8" t="s">
        <v>1179</v>
      </c>
      <c r="G68" s="8">
        <v>-2</v>
      </c>
      <c r="H68" s="8">
        <f t="shared" si="1"/>
        <v>-12.85</v>
      </c>
      <c r="I68" s="8"/>
    </row>
    <row r="69" spans="1:9">
      <c r="A69" s="146" t="s">
        <v>5110</v>
      </c>
      <c r="B69" s="8" t="s">
        <v>5111</v>
      </c>
      <c r="C69" s="8"/>
      <c r="D69" s="8"/>
      <c r="E69" s="8"/>
      <c r="F69" s="8" t="s">
        <v>1250</v>
      </c>
      <c r="G69" s="8">
        <v>2.4300000000000002</v>
      </c>
      <c r="H69" s="8">
        <f t="shared" si="1"/>
        <v>-10.42</v>
      </c>
      <c r="I69" s="8"/>
    </row>
    <row r="70" spans="1:9">
      <c r="A70" s="146" t="s">
        <v>3779</v>
      </c>
      <c r="B70" s="8" t="s">
        <v>5112</v>
      </c>
      <c r="C70" s="8"/>
      <c r="D70" s="8"/>
      <c r="E70" s="8"/>
      <c r="F70" s="8" t="s">
        <v>1250</v>
      </c>
      <c r="G70" s="8">
        <v>2.4300000000000002</v>
      </c>
      <c r="H70" s="8">
        <f t="shared" si="1"/>
        <v>-7.99</v>
      </c>
      <c r="I70" s="8"/>
    </row>
    <row r="71" spans="1:9">
      <c r="A71" s="146" t="s">
        <v>5113</v>
      </c>
      <c r="B71" s="8" t="s">
        <v>5114</v>
      </c>
      <c r="C71" s="8"/>
      <c r="D71" s="8"/>
      <c r="E71" s="8"/>
      <c r="F71" s="8" t="s">
        <v>1179</v>
      </c>
      <c r="G71" s="8">
        <v>-2</v>
      </c>
      <c r="H71" s="8">
        <f t="shared" si="1"/>
        <v>-9.99</v>
      </c>
      <c r="I71" s="8"/>
    </row>
    <row r="72" spans="1:9">
      <c r="A72" s="8"/>
      <c r="B72" s="8"/>
      <c r="C72" s="8"/>
      <c r="D72" s="8"/>
      <c r="E72" s="8"/>
      <c r="F72" s="8"/>
      <c r="G72" s="8"/>
      <c r="H72" s="8">
        <f t="shared" si="1"/>
        <v>-9.99</v>
      </c>
      <c r="I72" s="8"/>
    </row>
    <row r="73" spans="1:9">
      <c r="A73" s="146" t="s">
        <v>3921</v>
      </c>
      <c r="B73" s="8" t="s">
        <v>5115</v>
      </c>
      <c r="C73" s="8"/>
      <c r="D73" s="8"/>
      <c r="E73" s="8"/>
      <c r="F73" s="8" t="s">
        <v>1179</v>
      </c>
      <c r="G73" s="8">
        <v>-1</v>
      </c>
      <c r="H73" s="8">
        <f t="shared" si="1"/>
        <v>-10.99</v>
      </c>
      <c r="I73" s="8"/>
    </row>
    <row r="74" spans="1:9">
      <c r="A74" s="146" t="s">
        <v>2657</v>
      </c>
      <c r="B74" s="8" t="s">
        <v>5116</v>
      </c>
      <c r="C74" s="8"/>
      <c r="D74" s="8"/>
      <c r="E74" s="8"/>
      <c r="F74" s="8" t="s">
        <v>1179</v>
      </c>
      <c r="G74" s="8">
        <v>-1</v>
      </c>
      <c r="H74" s="8">
        <f t="shared" si="1"/>
        <v>-11.99</v>
      </c>
      <c r="I74" s="8"/>
    </row>
    <row r="75" spans="1:9">
      <c r="A75" s="146" t="s">
        <v>5117</v>
      </c>
      <c r="B75" s="8" t="s">
        <v>5118</v>
      </c>
      <c r="C75" s="8"/>
      <c r="D75" s="8"/>
      <c r="E75" s="8"/>
      <c r="F75" s="8" t="s">
        <v>1195</v>
      </c>
      <c r="G75" s="8">
        <v>-1</v>
      </c>
      <c r="H75" s="8">
        <f t="shared" si="1"/>
        <v>-12.99</v>
      </c>
      <c r="I75" s="8"/>
    </row>
    <row r="76" spans="1:9">
      <c r="A76" s="8"/>
      <c r="B76" s="8"/>
      <c r="C76" s="8"/>
      <c r="D76" s="8"/>
      <c r="E76" s="8"/>
      <c r="F76" s="8"/>
      <c r="G76" s="8"/>
      <c r="H76" s="8">
        <f t="shared" si="1"/>
        <v>-12.99</v>
      </c>
      <c r="I76" s="8"/>
    </row>
    <row r="77" spans="1:9">
      <c r="A77" s="146" t="s">
        <v>2697</v>
      </c>
      <c r="B77" s="8" t="s">
        <v>5119</v>
      </c>
      <c r="C77" s="8"/>
      <c r="D77" s="8"/>
      <c r="E77" s="8"/>
      <c r="F77" s="8" t="s">
        <v>1211</v>
      </c>
      <c r="G77" s="8">
        <v>0.28000000000000003</v>
      </c>
      <c r="H77" s="8">
        <f t="shared" si="1"/>
        <v>-12.71</v>
      </c>
      <c r="I77" s="8"/>
    </row>
    <row r="78" spans="1:9">
      <c r="A78" s="146" t="s">
        <v>5120</v>
      </c>
      <c r="B78" s="8" t="s">
        <v>5121</v>
      </c>
      <c r="C78" s="8"/>
      <c r="D78" s="8"/>
      <c r="E78" s="8"/>
      <c r="F78" s="8" t="s">
        <v>2105</v>
      </c>
      <c r="G78" s="8">
        <v>14.11</v>
      </c>
      <c r="H78" s="8">
        <f t="shared" si="1"/>
        <v>1.3999999999999986</v>
      </c>
      <c r="I78" s="8"/>
    </row>
    <row r="79" spans="1:9">
      <c r="A79" s="146" t="s">
        <v>5122</v>
      </c>
      <c r="B79" s="8" t="s">
        <v>5123</v>
      </c>
      <c r="C79" s="8"/>
      <c r="D79" s="8"/>
      <c r="E79" s="8"/>
      <c r="F79" s="8" t="s">
        <v>2105</v>
      </c>
      <c r="G79" s="8">
        <v>4.7300000000000004</v>
      </c>
      <c r="H79" s="8">
        <f t="shared" si="1"/>
        <v>6.129999999999999</v>
      </c>
      <c r="I79" s="8"/>
    </row>
    <row r="80" spans="1:9">
      <c r="A80" s="146" t="s">
        <v>5124</v>
      </c>
      <c r="B80" s="8" t="s">
        <v>5125</v>
      </c>
      <c r="C80" s="8"/>
      <c r="D80" s="8"/>
      <c r="E80" s="8"/>
      <c r="F80" s="8" t="s">
        <v>1190</v>
      </c>
      <c r="G80" s="8">
        <v>2.1</v>
      </c>
      <c r="H80" s="8">
        <f t="shared" si="1"/>
        <v>8.2299999999999986</v>
      </c>
      <c r="I80" s="8"/>
    </row>
    <row r="81" spans="1:9">
      <c r="A81" s="146" t="s">
        <v>5126</v>
      </c>
      <c r="B81" s="8" t="s">
        <v>5127</v>
      </c>
      <c r="C81" s="8"/>
      <c r="D81" s="8"/>
      <c r="E81" s="8"/>
      <c r="F81" s="8" t="s">
        <v>1179</v>
      </c>
      <c r="G81" s="8">
        <v>-3</v>
      </c>
      <c r="H81" s="8">
        <f t="shared" si="1"/>
        <v>5.2299999999999986</v>
      </c>
      <c r="I81" s="8"/>
    </row>
    <row r="82" spans="1:9">
      <c r="A82" s="8"/>
      <c r="B82" s="8"/>
      <c r="C82" s="8"/>
      <c r="D82" s="8"/>
      <c r="E82" s="8"/>
      <c r="F82" s="8"/>
      <c r="G82" s="8"/>
      <c r="H82" s="8">
        <f t="shared" si="1"/>
        <v>5.2299999999999986</v>
      </c>
      <c r="I82" s="8"/>
    </row>
    <row r="83" spans="1:9">
      <c r="A83" s="146" t="s">
        <v>2697</v>
      </c>
      <c r="B83" s="8" t="s">
        <v>5128</v>
      </c>
      <c r="C83" s="8"/>
      <c r="D83" s="8"/>
      <c r="E83" s="8"/>
      <c r="F83" s="8" t="s">
        <v>1184</v>
      </c>
      <c r="G83" s="8">
        <v>-2</v>
      </c>
      <c r="H83" s="8">
        <f t="shared" si="1"/>
        <v>3.2299999999999986</v>
      </c>
      <c r="I83" s="8"/>
    </row>
    <row r="84" spans="1:9">
      <c r="A84" s="146" t="s">
        <v>5120</v>
      </c>
      <c r="B84" s="8" t="s">
        <v>5129</v>
      </c>
      <c r="C84" s="8"/>
      <c r="D84" s="8"/>
      <c r="E84" s="8"/>
      <c r="F84" s="8" t="s">
        <v>1195</v>
      </c>
      <c r="G84" s="8">
        <v>-2</v>
      </c>
      <c r="H84" s="8">
        <f t="shared" si="1"/>
        <v>1.2299999999999986</v>
      </c>
      <c r="I84" s="8"/>
    </row>
    <row r="85" spans="1:9">
      <c r="A85" s="146" t="s">
        <v>5130</v>
      </c>
      <c r="B85" s="8" t="s">
        <v>5131</v>
      </c>
      <c r="C85" s="8"/>
      <c r="D85" s="8"/>
      <c r="E85" s="8"/>
      <c r="F85" s="8" t="s">
        <v>2105</v>
      </c>
      <c r="G85" s="8">
        <v>16.22</v>
      </c>
      <c r="H85" s="8">
        <f t="shared" si="1"/>
        <v>17.449999999999996</v>
      </c>
      <c r="I85" s="8"/>
    </row>
    <row r="86" spans="1:9">
      <c r="A86" s="146" t="s">
        <v>5126</v>
      </c>
      <c r="B86" s="8" t="s">
        <v>5132</v>
      </c>
      <c r="C86" s="8"/>
      <c r="D86" s="8"/>
      <c r="E86" s="8"/>
      <c r="F86" s="8" t="s">
        <v>1179</v>
      </c>
      <c r="G86" s="8">
        <v>-2</v>
      </c>
      <c r="H86" s="8">
        <f t="shared" si="1"/>
        <v>15.449999999999996</v>
      </c>
      <c r="I86" s="8"/>
    </row>
    <row r="87" spans="1:9">
      <c r="A87" s="146" t="s">
        <v>5133</v>
      </c>
      <c r="B87" s="8" t="s">
        <v>5134</v>
      </c>
      <c r="C87" s="8"/>
      <c r="D87" s="8"/>
      <c r="E87" s="8"/>
      <c r="F87" s="8" t="s">
        <v>1179</v>
      </c>
      <c r="G87" s="8">
        <v>-1</v>
      </c>
      <c r="H87" s="8">
        <f t="shared" si="1"/>
        <v>14.449999999999996</v>
      </c>
      <c r="I87" s="8"/>
    </row>
    <row r="88" spans="1:9">
      <c r="A88" s="146" t="s">
        <v>5135</v>
      </c>
      <c r="B88" s="8" t="s">
        <v>5136</v>
      </c>
      <c r="C88" s="8"/>
      <c r="D88" s="8"/>
      <c r="E88" s="8"/>
      <c r="F88" s="8" t="s">
        <v>1179</v>
      </c>
      <c r="G88" s="8">
        <v>-1</v>
      </c>
      <c r="H88" s="8">
        <f t="shared" si="1"/>
        <v>13.449999999999996</v>
      </c>
      <c r="I88" s="8"/>
    </row>
    <row r="89" spans="1:9">
      <c r="A89" s="8"/>
      <c r="B89" s="8"/>
      <c r="C89" s="8"/>
      <c r="D89" s="8"/>
      <c r="E89" s="8"/>
      <c r="F89" s="8"/>
      <c r="G89" s="8"/>
      <c r="H89" s="8">
        <f t="shared" si="1"/>
        <v>13.449999999999996</v>
      </c>
      <c r="I89" s="8"/>
    </row>
    <row r="90" spans="1:9">
      <c r="A90" s="146" t="s">
        <v>2697</v>
      </c>
      <c r="B90" s="8" t="s">
        <v>5137</v>
      </c>
      <c r="C90" s="8"/>
      <c r="D90" s="8"/>
      <c r="E90" s="8"/>
      <c r="F90" s="8" t="s">
        <v>1179</v>
      </c>
      <c r="G90" s="8">
        <v>-2</v>
      </c>
      <c r="H90" s="8">
        <f t="shared" si="1"/>
        <v>11.449999999999996</v>
      </c>
      <c r="I90" s="8"/>
    </row>
    <row r="91" spans="1:9">
      <c r="A91" s="146" t="s">
        <v>5120</v>
      </c>
      <c r="B91" s="8" t="s">
        <v>5138</v>
      </c>
      <c r="C91" s="8"/>
      <c r="D91" s="8"/>
      <c r="E91" s="8"/>
      <c r="F91" s="8" t="s">
        <v>1179</v>
      </c>
      <c r="G91" s="8">
        <v>-2</v>
      </c>
      <c r="H91" s="8">
        <f t="shared" si="1"/>
        <v>9.4499999999999957</v>
      </c>
      <c r="I91" s="8"/>
    </row>
    <row r="92" spans="1:9">
      <c r="A92" s="8"/>
      <c r="B92" s="8"/>
      <c r="C92" s="8"/>
      <c r="D92" s="8"/>
      <c r="E92" s="8"/>
      <c r="F92" s="8"/>
      <c r="G92" s="8"/>
      <c r="H92" s="8">
        <f t="shared" si="1"/>
        <v>9.4499999999999957</v>
      </c>
      <c r="I92" s="8"/>
    </row>
    <row r="93" spans="1:9">
      <c r="A93" s="8" t="s">
        <v>5120</v>
      </c>
      <c r="B93" s="8" t="s">
        <v>5139</v>
      </c>
      <c r="C93" s="8"/>
      <c r="D93" s="8"/>
      <c r="E93" s="8"/>
      <c r="F93" s="8" t="s">
        <v>1179</v>
      </c>
      <c r="G93" s="8">
        <v>-3</v>
      </c>
      <c r="H93" s="8">
        <f t="shared" si="1"/>
        <v>6.4499999999999957</v>
      </c>
      <c r="I93" s="8"/>
    </row>
    <row r="94" spans="1:9">
      <c r="A94" s="8" t="s">
        <v>5122</v>
      </c>
      <c r="B94" s="8" t="s">
        <v>5140</v>
      </c>
      <c r="C94" s="8"/>
      <c r="D94" s="8"/>
      <c r="E94" s="8"/>
      <c r="F94" s="8" t="s">
        <v>1179</v>
      </c>
      <c r="G94" s="8">
        <v>-4</v>
      </c>
      <c r="H94" s="8">
        <f t="shared" si="1"/>
        <v>2.4499999999999957</v>
      </c>
      <c r="I94" s="8"/>
    </row>
    <row r="95" spans="1:9">
      <c r="A95" s="8" t="s">
        <v>2239</v>
      </c>
      <c r="B95" s="8" t="s">
        <v>5141</v>
      </c>
      <c r="C95" s="8"/>
      <c r="D95" s="8"/>
      <c r="E95" s="8"/>
      <c r="F95" s="8" t="s">
        <v>1179</v>
      </c>
      <c r="G95" s="8">
        <v>-1</v>
      </c>
      <c r="H95" s="8">
        <f t="shared" si="1"/>
        <v>1.4499999999999957</v>
      </c>
      <c r="I95" s="8"/>
    </row>
    <row r="96" spans="1:9">
      <c r="A96" s="8" t="s">
        <v>5142</v>
      </c>
      <c r="B96" s="8" t="s">
        <v>3879</v>
      </c>
      <c r="C96" s="8"/>
      <c r="D96" s="8"/>
      <c r="E96" s="8"/>
      <c r="F96" s="8" t="s">
        <v>1179</v>
      </c>
      <c r="G96" s="8">
        <v>-1</v>
      </c>
      <c r="H96" s="8">
        <f t="shared" si="1"/>
        <v>0.44999999999999574</v>
      </c>
      <c r="I96" s="8"/>
    </row>
    <row r="97" spans="1:9">
      <c r="A97" s="8"/>
      <c r="B97" s="8"/>
      <c r="C97" s="8"/>
      <c r="D97" s="8"/>
      <c r="E97" s="8"/>
      <c r="F97" s="8"/>
      <c r="G97" s="8"/>
      <c r="H97" s="8">
        <f t="shared" si="1"/>
        <v>0.44999999999999574</v>
      </c>
      <c r="I97" s="8"/>
    </row>
    <row r="98" spans="1:9">
      <c r="A98" s="8" t="s">
        <v>5143</v>
      </c>
      <c r="B98" s="8" t="s">
        <v>5144</v>
      </c>
      <c r="C98" s="8"/>
      <c r="D98" s="8"/>
      <c r="E98" s="8"/>
      <c r="F98" s="8" t="s">
        <v>1179</v>
      </c>
      <c r="G98" s="8">
        <v>-2</v>
      </c>
      <c r="H98" s="8">
        <f t="shared" si="1"/>
        <v>-1.5500000000000043</v>
      </c>
      <c r="I98" s="8"/>
    </row>
    <row r="99" spans="1:9">
      <c r="A99" s="8" t="s">
        <v>2813</v>
      </c>
      <c r="B99" s="8" t="s">
        <v>5145</v>
      </c>
      <c r="C99" s="8"/>
      <c r="D99" s="8"/>
      <c r="E99" s="8"/>
      <c r="F99" s="8" t="s">
        <v>1179</v>
      </c>
      <c r="G99" s="8">
        <v>-1</v>
      </c>
      <c r="H99" s="8">
        <f t="shared" si="1"/>
        <v>-2.5500000000000043</v>
      </c>
      <c r="I99" s="8"/>
    </row>
    <row r="100" spans="1:9">
      <c r="A100" s="8" t="s">
        <v>5146</v>
      </c>
      <c r="B100" s="8" t="s">
        <v>5147</v>
      </c>
      <c r="C100" s="8"/>
      <c r="D100" s="8"/>
      <c r="E100" s="8"/>
      <c r="F100" s="8" t="s">
        <v>2105</v>
      </c>
      <c r="G100" s="8">
        <v>2.15</v>
      </c>
      <c r="H100" s="8">
        <f t="shared" si="1"/>
        <v>-0.40000000000000435</v>
      </c>
      <c r="I100" s="8"/>
    </row>
    <row r="101" spans="1:9">
      <c r="A101" s="8"/>
      <c r="B101" s="8"/>
      <c r="C101" s="8"/>
      <c r="D101" s="8"/>
      <c r="E101" s="8"/>
      <c r="F101" s="8"/>
      <c r="G101" s="8"/>
      <c r="H101" s="8">
        <f t="shared" si="1"/>
        <v>-0.40000000000000435</v>
      </c>
      <c r="I101" s="8"/>
    </row>
    <row r="102" spans="1:9">
      <c r="A102" s="8" t="s">
        <v>5148</v>
      </c>
      <c r="B102" s="8" t="s">
        <v>5149</v>
      </c>
      <c r="C102" s="8"/>
      <c r="D102" s="8"/>
      <c r="E102" s="8"/>
      <c r="F102" s="8" t="s">
        <v>2105</v>
      </c>
      <c r="G102" s="8">
        <v>2.5499999999999998</v>
      </c>
      <c r="H102" s="8">
        <f t="shared" si="1"/>
        <v>2.1499999999999955</v>
      </c>
      <c r="I102" s="8"/>
    </row>
    <row r="103" spans="1:9">
      <c r="A103" s="8"/>
      <c r="B103" s="8"/>
      <c r="C103" s="8"/>
      <c r="D103" s="8"/>
      <c r="E103" s="8"/>
      <c r="F103" s="8"/>
      <c r="G103" s="8"/>
      <c r="H103" s="8">
        <f t="shared" si="1"/>
        <v>2.1499999999999955</v>
      </c>
      <c r="I103" s="8"/>
    </row>
    <row r="104" spans="1:9">
      <c r="A104" s="8" t="s">
        <v>5150</v>
      </c>
      <c r="B104" s="8" t="s">
        <v>5151</v>
      </c>
      <c r="C104" s="8"/>
      <c r="D104" s="8"/>
      <c r="E104" s="8"/>
      <c r="F104" s="8" t="s">
        <v>1179</v>
      </c>
      <c r="G104" s="8"/>
      <c r="H104" s="8">
        <f t="shared" si="1"/>
        <v>2.1499999999999955</v>
      </c>
      <c r="I104" s="8"/>
    </row>
    <row r="105" spans="1:9">
      <c r="A105" s="8" t="s">
        <v>5152</v>
      </c>
      <c r="B105" s="8" t="s">
        <v>5153</v>
      </c>
      <c r="C105" s="8"/>
      <c r="D105" s="8"/>
      <c r="E105" s="8"/>
      <c r="F105" s="8" t="s">
        <v>2105</v>
      </c>
      <c r="G105" s="8">
        <v>4.09</v>
      </c>
      <c r="H105" s="8">
        <f t="shared" si="1"/>
        <v>6.2399999999999949</v>
      </c>
      <c r="I105" s="8"/>
    </row>
    <row r="106" spans="1:9">
      <c r="A106" s="8" t="s">
        <v>5154</v>
      </c>
      <c r="B106" s="8" t="s">
        <v>5155</v>
      </c>
      <c r="C106" s="8"/>
      <c r="D106" s="8"/>
      <c r="E106" s="8"/>
      <c r="F106" s="8" t="s">
        <v>1250</v>
      </c>
      <c r="G106" s="8">
        <v>-1</v>
      </c>
      <c r="H106" s="8">
        <f t="shared" si="1"/>
        <v>5.2399999999999949</v>
      </c>
      <c r="I106" s="8">
        <f>SUM(G2:G106)</f>
        <v>5.2399999999999949</v>
      </c>
    </row>
    <row r="107" spans="1:9">
      <c r="E107" t="s">
        <v>2105</v>
      </c>
      <c r="F107">
        <f>COUNTIF(F1:F106,"w")</f>
        <v>16</v>
      </c>
      <c r="G107">
        <f>COUNT(G1:G106)</f>
        <v>77</v>
      </c>
    </row>
    <row r="108" spans="1:9">
      <c r="E108" t="s">
        <v>498</v>
      </c>
      <c r="F108">
        <f>COUNTIF(F1:F106,"nr")</f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1"/>
  <sheetViews>
    <sheetView topLeftCell="A57" workbookViewId="0">
      <selection activeCell="G80" sqref="G80"/>
    </sheetView>
  </sheetViews>
  <sheetFormatPr defaultRowHeight="15"/>
  <sheetData>
    <row r="2" spans="1:9">
      <c r="A2" s="8"/>
      <c r="B2" s="8"/>
      <c r="C2" s="8"/>
      <c r="D2" s="8"/>
      <c r="E2" s="8"/>
      <c r="F2" s="8"/>
      <c r="G2" s="8"/>
      <c r="H2" s="8">
        <f t="shared" ref="H2:H65" si="0">+H1+G2</f>
        <v>0</v>
      </c>
      <c r="I2" s="8"/>
    </row>
    <row r="3" spans="1:9">
      <c r="A3" s="8" t="s">
        <v>5156</v>
      </c>
      <c r="B3" s="8" t="s">
        <v>5157</v>
      </c>
      <c r="C3" s="8"/>
      <c r="D3" s="8"/>
      <c r="E3" s="8"/>
      <c r="F3" s="8" t="s">
        <v>1195</v>
      </c>
      <c r="G3" s="8">
        <v>-1</v>
      </c>
      <c r="H3" s="8">
        <f t="shared" si="0"/>
        <v>-1</v>
      </c>
      <c r="I3" s="8"/>
    </row>
    <row r="4" spans="1:9">
      <c r="A4" s="8"/>
      <c r="B4" s="8"/>
      <c r="C4" s="8"/>
      <c r="D4" s="8"/>
      <c r="E4" s="8"/>
      <c r="F4" s="8"/>
      <c r="G4" s="8"/>
      <c r="H4" s="8">
        <f t="shared" si="0"/>
        <v>-1</v>
      </c>
      <c r="I4" s="8"/>
    </row>
    <row r="5" spans="1:9">
      <c r="A5" s="8" t="s">
        <v>5158</v>
      </c>
      <c r="B5" s="8" t="s">
        <v>5159</v>
      </c>
      <c r="C5" s="8"/>
      <c r="D5" s="8"/>
      <c r="E5" s="8"/>
      <c r="F5" s="8" t="s">
        <v>2105</v>
      </c>
      <c r="G5" s="8">
        <v>2.2400000000000002</v>
      </c>
      <c r="H5" s="8">
        <f t="shared" si="0"/>
        <v>1.2400000000000002</v>
      </c>
      <c r="I5" s="8"/>
    </row>
    <row r="6" spans="1:9">
      <c r="A6" s="8" t="s">
        <v>2101</v>
      </c>
      <c r="B6" s="8" t="s">
        <v>5160</v>
      </c>
      <c r="C6" s="8"/>
      <c r="D6" s="8"/>
      <c r="E6" s="8"/>
      <c r="F6" s="8" t="s">
        <v>1250</v>
      </c>
      <c r="G6" s="8">
        <v>3.11</v>
      </c>
      <c r="H6" s="8">
        <f t="shared" si="0"/>
        <v>4.3499999999999996</v>
      </c>
      <c r="I6" s="8"/>
    </row>
    <row r="7" spans="1:9">
      <c r="A7" s="8"/>
      <c r="B7" s="8"/>
      <c r="C7" s="8"/>
      <c r="D7" s="8"/>
      <c r="E7" s="8"/>
      <c r="F7" s="8"/>
      <c r="G7" s="8"/>
      <c r="H7" s="8">
        <f t="shared" si="0"/>
        <v>4.3499999999999996</v>
      </c>
      <c r="I7" s="8"/>
    </row>
    <row r="8" spans="1:9">
      <c r="A8" s="8" t="s">
        <v>5161</v>
      </c>
      <c r="B8" s="8" t="s">
        <v>5162</v>
      </c>
      <c r="C8" s="8"/>
      <c r="D8" s="8"/>
      <c r="E8" s="8"/>
      <c r="F8" s="8" t="s">
        <v>1179</v>
      </c>
      <c r="G8" s="8">
        <v>-4</v>
      </c>
      <c r="H8" s="8">
        <f t="shared" si="0"/>
        <v>0.34999999999999964</v>
      </c>
      <c r="I8" s="8"/>
    </row>
    <row r="9" spans="1:9">
      <c r="A9" s="8"/>
      <c r="B9" s="8"/>
      <c r="C9" s="8"/>
      <c r="D9" s="8"/>
      <c r="E9" s="8"/>
      <c r="F9" s="8"/>
      <c r="G9" s="8"/>
      <c r="H9" s="8">
        <f t="shared" si="0"/>
        <v>0.34999999999999964</v>
      </c>
      <c r="I9" s="8"/>
    </row>
    <row r="10" spans="1:9">
      <c r="A10" s="8" t="s">
        <v>1238</v>
      </c>
      <c r="B10" s="8" t="s">
        <v>5163</v>
      </c>
      <c r="C10" s="8"/>
      <c r="D10" s="8"/>
      <c r="E10" s="8"/>
      <c r="F10" s="8" t="s">
        <v>1250</v>
      </c>
      <c r="G10" s="8">
        <v>-0.26</v>
      </c>
      <c r="H10" s="8">
        <f t="shared" si="0"/>
        <v>8.9999999999999636E-2</v>
      </c>
      <c r="I10" s="8"/>
    </row>
    <row r="11" spans="1:9">
      <c r="A11" s="8" t="s">
        <v>3371</v>
      </c>
      <c r="B11" s="8" t="s">
        <v>5164</v>
      </c>
      <c r="C11" s="8"/>
      <c r="D11" s="8"/>
      <c r="E11" s="8"/>
      <c r="F11" s="8" t="s">
        <v>1179</v>
      </c>
      <c r="G11" s="8">
        <v>-1</v>
      </c>
      <c r="H11" s="8">
        <f t="shared" si="0"/>
        <v>-0.91000000000000036</v>
      </c>
      <c r="I11" s="8"/>
    </row>
    <row r="12" spans="1:9">
      <c r="A12" s="8"/>
      <c r="B12" s="8"/>
      <c r="C12" s="8"/>
      <c r="D12" s="8"/>
      <c r="E12" s="8"/>
      <c r="F12" s="8"/>
      <c r="G12" s="8"/>
      <c r="H12" s="8">
        <f t="shared" si="0"/>
        <v>-0.91000000000000036</v>
      </c>
      <c r="I12" s="8"/>
    </row>
    <row r="13" spans="1:9">
      <c r="A13" s="8" t="s">
        <v>320</v>
      </c>
      <c r="B13" s="8" t="s">
        <v>5165</v>
      </c>
      <c r="C13" s="8"/>
      <c r="D13" s="8"/>
      <c r="E13" s="8"/>
      <c r="F13" s="8" t="s">
        <v>2105</v>
      </c>
      <c r="G13" s="8">
        <v>2.16</v>
      </c>
      <c r="H13" s="8">
        <f t="shared" si="0"/>
        <v>1.2499999999999998</v>
      </c>
      <c r="I13" s="8"/>
    </row>
    <row r="14" spans="1:9">
      <c r="A14" s="8" t="s">
        <v>1461</v>
      </c>
      <c r="B14" s="8" t="s">
        <v>5166</v>
      </c>
      <c r="C14" s="8"/>
      <c r="D14" s="8"/>
      <c r="E14" s="8"/>
      <c r="F14" s="8" t="s">
        <v>2105</v>
      </c>
      <c r="G14" s="8">
        <v>3</v>
      </c>
      <c r="H14" s="8">
        <f t="shared" si="0"/>
        <v>4.25</v>
      </c>
      <c r="I14" s="8"/>
    </row>
    <row r="15" spans="1:9">
      <c r="A15" s="8"/>
      <c r="B15" s="8"/>
      <c r="C15" s="8"/>
      <c r="D15" s="8"/>
      <c r="E15" s="8"/>
      <c r="F15" s="8"/>
      <c r="G15" s="8"/>
      <c r="H15" s="8">
        <f t="shared" si="0"/>
        <v>4.25</v>
      </c>
      <c r="I15" s="8"/>
    </row>
    <row r="16" spans="1:9">
      <c r="A16" s="8" t="s">
        <v>3921</v>
      </c>
      <c r="B16" s="8" t="s">
        <v>5167</v>
      </c>
      <c r="C16" s="8"/>
      <c r="D16" s="8"/>
      <c r="E16" s="8"/>
      <c r="F16" s="8" t="s">
        <v>1250</v>
      </c>
      <c r="G16" s="8">
        <v>-1</v>
      </c>
      <c r="H16" s="8">
        <f t="shared" si="0"/>
        <v>3.25</v>
      </c>
      <c r="I16" s="8"/>
    </row>
    <row r="17" spans="1:9">
      <c r="A17" s="8"/>
      <c r="B17" s="8"/>
      <c r="C17" s="8"/>
      <c r="D17" s="8"/>
      <c r="E17" s="8"/>
      <c r="F17" s="8"/>
      <c r="G17" s="8"/>
      <c r="H17" s="8">
        <f t="shared" si="0"/>
        <v>3.25</v>
      </c>
      <c r="I17" s="8"/>
    </row>
    <row r="18" spans="1:9">
      <c r="A18" s="8" t="s">
        <v>3371</v>
      </c>
      <c r="B18" s="8" t="s">
        <v>5168</v>
      </c>
      <c r="C18" s="8"/>
      <c r="D18" s="8"/>
      <c r="E18" s="8"/>
      <c r="F18" s="8" t="s">
        <v>1179</v>
      </c>
      <c r="G18" s="8">
        <v>-3</v>
      </c>
      <c r="H18" s="8">
        <f t="shared" si="0"/>
        <v>0.25</v>
      </c>
      <c r="I18" s="8"/>
    </row>
    <row r="19" spans="1:9">
      <c r="A19" s="8" t="s">
        <v>3431</v>
      </c>
      <c r="B19" s="8" t="s">
        <v>5169</v>
      </c>
      <c r="C19" s="8"/>
      <c r="D19" s="8"/>
      <c r="E19" s="8"/>
      <c r="F19" s="8" t="s">
        <v>1179</v>
      </c>
      <c r="G19" s="8">
        <v>-1</v>
      </c>
      <c r="H19" s="8">
        <f t="shared" si="0"/>
        <v>-0.75</v>
      </c>
      <c r="I19" s="8"/>
    </row>
    <row r="20" spans="1:9">
      <c r="A20" s="8"/>
      <c r="B20" s="8"/>
      <c r="C20" s="8"/>
      <c r="D20" s="8"/>
      <c r="E20" s="8"/>
      <c r="F20" s="8"/>
      <c r="G20" s="8"/>
      <c r="H20" s="8">
        <f t="shared" si="0"/>
        <v>-0.75</v>
      </c>
      <c r="I20" s="8"/>
    </row>
    <row r="21" spans="1:9">
      <c r="A21" s="169" t="s">
        <v>5170</v>
      </c>
      <c r="B21" s="8"/>
      <c r="C21" s="8"/>
      <c r="D21" s="8"/>
      <c r="E21" s="8"/>
      <c r="F21" s="8" t="s">
        <v>1179</v>
      </c>
      <c r="G21" s="8">
        <v>-1</v>
      </c>
      <c r="H21" s="8">
        <f t="shared" si="0"/>
        <v>-1.75</v>
      </c>
      <c r="I21" s="8"/>
    </row>
    <row r="22" spans="1:9">
      <c r="A22" s="169" t="s">
        <v>5171</v>
      </c>
      <c r="B22" s="8"/>
      <c r="C22" s="8"/>
      <c r="D22" s="8"/>
      <c r="E22" s="8"/>
      <c r="F22" s="8" t="s">
        <v>1179</v>
      </c>
      <c r="G22" s="8">
        <v>-1</v>
      </c>
      <c r="H22" s="8">
        <f t="shared" si="0"/>
        <v>-2.75</v>
      </c>
      <c r="I22" s="8"/>
    </row>
    <row r="23" spans="1:9">
      <c r="A23" s="8"/>
      <c r="B23" s="8"/>
      <c r="C23" s="8"/>
      <c r="D23" s="8"/>
      <c r="E23" s="8"/>
      <c r="F23" s="8"/>
      <c r="G23" s="8"/>
      <c r="H23" s="8">
        <f t="shared" si="0"/>
        <v>-2.75</v>
      </c>
      <c r="I23" s="8"/>
    </row>
    <row r="24" spans="1:9">
      <c r="A24" s="8" t="s">
        <v>5172</v>
      </c>
      <c r="B24" s="8" t="s">
        <v>5173</v>
      </c>
      <c r="C24" s="8"/>
      <c r="D24" s="8"/>
      <c r="E24" s="8"/>
      <c r="F24" s="8" t="s">
        <v>2105</v>
      </c>
      <c r="G24" s="8">
        <v>2.68</v>
      </c>
      <c r="H24" s="8">
        <f t="shared" si="0"/>
        <v>-6.999999999999984E-2</v>
      </c>
      <c r="I24" s="8"/>
    </row>
    <row r="25" spans="1:9">
      <c r="A25" s="8" t="s">
        <v>5174</v>
      </c>
      <c r="B25" s="8" t="s">
        <v>5175</v>
      </c>
      <c r="C25" s="8"/>
      <c r="D25" s="8"/>
      <c r="E25" s="8"/>
      <c r="F25" s="8" t="s">
        <v>1179</v>
      </c>
      <c r="G25" s="8">
        <v>-1</v>
      </c>
      <c r="H25" s="8">
        <f t="shared" si="0"/>
        <v>-1.0699999999999998</v>
      </c>
      <c r="I25" s="8"/>
    </row>
    <row r="26" spans="1:9">
      <c r="A26" s="8"/>
      <c r="B26" s="8"/>
      <c r="C26" s="8"/>
      <c r="D26" s="8"/>
      <c r="E26" s="8"/>
      <c r="F26" s="8"/>
      <c r="G26" s="8"/>
      <c r="H26" s="8">
        <f t="shared" si="0"/>
        <v>-1.0699999999999998</v>
      </c>
      <c r="I26" s="8"/>
    </row>
    <row r="27" spans="1:9">
      <c r="A27" s="8" t="s">
        <v>5176</v>
      </c>
      <c r="B27" s="8" t="s">
        <v>5177</v>
      </c>
      <c r="C27" s="8"/>
      <c r="D27" s="8"/>
      <c r="E27" s="8"/>
      <c r="F27" s="8" t="s">
        <v>2105</v>
      </c>
      <c r="G27" s="8">
        <v>15.01</v>
      </c>
      <c r="H27" s="8">
        <f t="shared" si="0"/>
        <v>13.94</v>
      </c>
      <c r="I27" s="8"/>
    </row>
    <row r="28" spans="1:9">
      <c r="A28" s="8" t="s">
        <v>3207</v>
      </c>
      <c r="B28" s="8" t="s">
        <v>5178</v>
      </c>
      <c r="C28" s="8"/>
      <c r="D28" s="8"/>
      <c r="E28" s="8"/>
      <c r="F28" s="8" t="s">
        <v>1195</v>
      </c>
      <c r="G28" s="8">
        <v>-1</v>
      </c>
      <c r="H28" s="8">
        <f t="shared" si="0"/>
        <v>12.94</v>
      </c>
      <c r="I28" s="8"/>
    </row>
    <row r="29" spans="1:9">
      <c r="A29" s="8" t="s">
        <v>2426</v>
      </c>
      <c r="B29" s="8" t="s">
        <v>5179</v>
      </c>
      <c r="C29" s="8"/>
      <c r="D29" s="8"/>
      <c r="E29" s="8"/>
      <c r="F29" s="8" t="s">
        <v>1179</v>
      </c>
      <c r="G29" s="8">
        <v>-1</v>
      </c>
      <c r="H29" s="8">
        <f t="shared" si="0"/>
        <v>11.94</v>
      </c>
      <c r="I29" s="8"/>
    </row>
    <row r="30" spans="1:9">
      <c r="A30" s="8"/>
      <c r="B30" s="8"/>
      <c r="C30" s="8"/>
      <c r="D30" s="8"/>
      <c r="E30" s="8"/>
      <c r="F30" s="8"/>
      <c r="G30" s="8"/>
      <c r="H30" s="8">
        <f t="shared" si="0"/>
        <v>11.94</v>
      </c>
      <c r="I30" s="8"/>
    </row>
    <row r="31" spans="1:9">
      <c r="A31" s="8" t="s">
        <v>2781</v>
      </c>
      <c r="B31" s="8" t="s">
        <v>5180</v>
      </c>
      <c r="C31" s="8"/>
      <c r="D31" s="8"/>
      <c r="E31" s="8"/>
      <c r="F31" s="8" t="s">
        <v>1179</v>
      </c>
      <c r="G31" s="8">
        <v>-1</v>
      </c>
      <c r="H31" s="8">
        <f t="shared" si="0"/>
        <v>10.94</v>
      </c>
      <c r="I31" s="8"/>
    </row>
    <row r="32" spans="1:9">
      <c r="A32" s="8" t="s">
        <v>5181</v>
      </c>
      <c r="B32" s="8" t="s">
        <v>5182</v>
      </c>
      <c r="C32" s="8"/>
      <c r="D32" s="8"/>
      <c r="E32" s="8"/>
      <c r="F32" s="8" t="s">
        <v>2105</v>
      </c>
      <c r="G32" s="8">
        <v>1.7</v>
      </c>
      <c r="H32" s="8">
        <f t="shared" si="0"/>
        <v>12.639999999999999</v>
      </c>
      <c r="I32" s="8"/>
    </row>
    <row r="33" spans="1:9">
      <c r="A33" s="8"/>
      <c r="B33" s="8"/>
      <c r="C33" s="8"/>
      <c r="D33" s="8"/>
      <c r="E33" s="8"/>
      <c r="F33" s="8"/>
      <c r="G33" s="8"/>
      <c r="H33" s="8">
        <f t="shared" si="0"/>
        <v>12.639999999999999</v>
      </c>
      <c r="I33" s="8"/>
    </row>
    <row r="34" spans="1:9">
      <c r="A34" s="8" t="s">
        <v>3138</v>
      </c>
      <c r="B34" s="8" t="s">
        <v>5183</v>
      </c>
      <c r="C34" s="8"/>
      <c r="D34" s="8"/>
      <c r="E34" s="8"/>
      <c r="F34" s="8" t="s">
        <v>1195</v>
      </c>
      <c r="G34" s="8">
        <v>-1</v>
      </c>
      <c r="H34" s="8">
        <f t="shared" si="0"/>
        <v>11.639999999999999</v>
      </c>
      <c r="I34" s="8"/>
    </row>
    <row r="35" spans="1:9">
      <c r="A35" s="8" t="s">
        <v>2781</v>
      </c>
      <c r="B35" s="8" t="s">
        <v>5184</v>
      </c>
      <c r="C35" s="8"/>
      <c r="D35" s="8"/>
      <c r="E35" s="8"/>
      <c r="F35" s="8" t="s">
        <v>2105</v>
      </c>
      <c r="G35" s="8">
        <v>1.49</v>
      </c>
      <c r="H35" s="8">
        <f t="shared" si="0"/>
        <v>13.129999999999999</v>
      </c>
      <c r="I35" s="8"/>
    </row>
    <row r="36" spans="1:9">
      <c r="A36" s="8" t="s">
        <v>5185</v>
      </c>
      <c r="B36" s="8" t="s">
        <v>5186</v>
      </c>
      <c r="C36" s="8"/>
      <c r="D36" s="8"/>
      <c r="E36" s="8"/>
      <c r="F36" s="8" t="s">
        <v>1250</v>
      </c>
      <c r="G36" s="8">
        <v>0.13</v>
      </c>
      <c r="H36" s="8">
        <f t="shared" si="0"/>
        <v>13.26</v>
      </c>
      <c r="I36" s="8"/>
    </row>
    <row r="37" spans="1:9">
      <c r="A37" s="8" t="s">
        <v>5187</v>
      </c>
      <c r="B37" s="8" t="s">
        <v>3332</v>
      </c>
      <c r="C37" s="8"/>
      <c r="D37" s="8"/>
      <c r="E37" s="8"/>
      <c r="F37" s="8" t="s">
        <v>1250</v>
      </c>
      <c r="G37" s="8">
        <v>-1</v>
      </c>
      <c r="H37" s="8">
        <f t="shared" si="0"/>
        <v>12.26</v>
      </c>
      <c r="I37" s="8"/>
    </row>
    <row r="38" spans="1:9">
      <c r="A38" s="8"/>
      <c r="B38" s="8"/>
      <c r="C38" s="8"/>
      <c r="D38" s="8"/>
      <c r="E38" s="8"/>
      <c r="F38" s="8"/>
      <c r="G38" s="8"/>
      <c r="H38" s="8">
        <f t="shared" si="0"/>
        <v>12.26</v>
      </c>
      <c r="I38" s="8"/>
    </row>
    <row r="39" spans="1:9">
      <c r="A39" s="8" t="s">
        <v>5188</v>
      </c>
      <c r="B39" s="8" t="s">
        <v>5189</v>
      </c>
      <c r="C39" s="8"/>
      <c r="D39" s="8"/>
      <c r="E39" s="8"/>
      <c r="F39" s="8" t="s">
        <v>1179</v>
      </c>
      <c r="G39" s="8">
        <v>-1</v>
      </c>
      <c r="H39" s="8">
        <f t="shared" si="0"/>
        <v>11.26</v>
      </c>
      <c r="I39" s="8"/>
    </row>
    <row r="40" spans="1:9">
      <c r="A40" s="8" t="s">
        <v>4547</v>
      </c>
      <c r="B40" s="8" t="s">
        <v>5190</v>
      </c>
      <c r="C40" s="8"/>
      <c r="D40" s="8"/>
      <c r="E40" s="8"/>
      <c r="F40" s="8" t="s">
        <v>1250</v>
      </c>
      <c r="G40" s="8">
        <v>2.6</v>
      </c>
      <c r="H40" s="8">
        <f t="shared" si="0"/>
        <v>13.86</v>
      </c>
      <c r="I40" s="8"/>
    </row>
    <row r="41" spans="1:9">
      <c r="A41" s="8" t="s">
        <v>5191</v>
      </c>
      <c r="B41" s="8" t="s">
        <v>5192</v>
      </c>
      <c r="C41" s="8"/>
      <c r="D41" s="8"/>
      <c r="E41" s="8"/>
      <c r="F41" s="8" t="s">
        <v>1195</v>
      </c>
      <c r="G41" s="8">
        <v>-2</v>
      </c>
      <c r="H41" s="8">
        <f t="shared" si="0"/>
        <v>11.86</v>
      </c>
      <c r="I41" s="8"/>
    </row>
    <row r="42" spans="1:9">
      <c r="A42" s="8" t="s">
        <v>5193</v>
      </c>
      <c r="B42" s="8" t="s">
        <v>5194</v>
      </c>
      <c r="C42" s="8"/>
      <c r="D42" s="8"/>
      <c r="E42" s="8"/>
      <c r="F42" s="8" t="s">
        <v>1179</v>
      </c>
      <c r="G42" s="8">
        <v>-1</v>
      </c>
      <c r="H42" s="8">
        <f t="shared" si="0"/>
        <v>10.86</v>
      </c>
      <c r="I42" s="8"/>
    </row>
    <row r="43" spans="1:9">
      <c r="A43" s="8"/>
      <c r="B43" s="8"/>
      <c r="C43" s="8"/>
      <c r="D43" s="8"/>
      <c r="E43" s="8"/>
      <c r="F43" s="8"/>
      <c r="G43" s="8"/>
      <c r="H43" s="8">
        <f t="shared" si="0"/>
        <v>10.86</v>
      </c>
      <c r="I43" s="8"/>
    </row>
    <row r="44" spans="1:9">
      <c r="A44" s="8" t="s">
        <v>2111</v>
      </c>
      <c r="B44" s="8" t="s">
        <v>5195</v>
      </c>
      <c r="C44" s="8"/>
      <c r="D44" s="8"/>
      <c r="E44" s="8"/>
      <c r="F44" s="8" t="s">
        <v>2105</v>
      </c>
      <c r="G44" s="8">
        <v>23</v>
      </c>
      <c r="H44" s="8">
        <f t="shared" si="0"/>
        <v>33.86</v>
      </c>
      <c r="I44" s="8"/>
    </row>
    <row r="45" spans="1:9">
      <c r="A45" s="8"/>
      <c r="B45" s="8"/>
      <c r="C45" s="8"/>
      <c r="D45" s="8"/>
      <c r="E45" s="8"/>
      <c r="F45" s="8"/>
      <c r="G45" s="8"/>
      <c r="H45" s="8">
        <f t="shared" si="0"/>
        <v>33.86</v>
      </c>
      <c r="I45" s="8"/>
    </row>
    <row r="46" spans="1:9">
      <c r="A46" s="8" t="s">
        <v>5196</v>
      </c>
      <c r="B46" s="8" t="s">
        <v>5197</v>
      </c>
      <c r="C46" s="8"/>
      <c r="D46" s="8"/>
      <c r="E46" s="8"/>
      <c r="F46" s="8" t="s">
        <v>1179</v>
      </c>
      <c r="G46" s="8">
        <v>-2</v>
      </c>
      <c r="H46" s="8">
        <f t="shared" si="0"/>
        <v>31.86</v>
      </c>
      <c r="I46" s="8"/>
    </row>
    <row r="47" spans="1:9">
      <c r="A47" s="8" t="s">
        <v>5198</v>
      </c>
      <c r="B47" s="8" t="s">
        <v>5199</v>
      </c>
      <c r="C47" s="8"/>
      <c r="D47" s="8"/>
      <c r="E47" s="8"/>
      <c r="F47" s="8" t="s">
        <v>1179</v>
      </c>
      <c r="G47" s="8">
        <v>-1</v>
      </c>
      <c r="H47" s="8">
        <f t="shared" si="0"/>
        <v>30.86</v>
      </c>
      <c r="I47" s="8"/>
    </row>
    <row r="48" spans="1:9">
      <c r="A48" s="8"/>
      <c r="B48" s="8"/>
      <c r="C48" s="8"/>
      <c r="D48" s="8"/>
      <c r="E48" s="8"/>
      <c r="F48" s="8"/>
      <c r="G48" s="8"/>
      <c r="H48" s="8">
        <f t="shared" si="0"/>
        <v>30.86</v>
      </c>
      <c r="I48" s="8"/>
    </row>
    <row r="49" spans="1:9">
      <c r="A49" t="s">
        <v>5200</v>
      </c>
      <c r="B49" t="s">
        <v>5201</v>
      </c>
      <c r="C49" s="8"/>
      <c r="D49" s="8"/>
      <c r="E49" s="8"/>
      <c r="F49" s="8" t="s">
        <v>498</v>
      </c>
      <c r="G49" s="8">
        <v>0</v>
      </c>
      <c r="H49" s="8">
        <f t="shared" si="0"/>
        <v>30.86</v>
      </c>
      <c r="I49" s="8"/>
    </row>
    <row r="50" spans="1:9">
      <c r="A50" t="s">
        <v>5202</v>
      </c>
      <c r="B50" t="s">
        <v>5203</v>
      </c>
      <c r="C50" s="8"/>
      <c r="D50" s="8"/>
      <c r="E50" s="8"/>
      <c r="F50" s="8" t="s">
        <v>1179</v>
      </c>
      <c r="G50" s="8">
        <v>-1</v>
      </c>
      <c r="H50" s="8">
        <f t="shared" si="0"/>
        <v>29.86</v>
      </c>
      <c r="I50" s="8"/>
    </row>
    <row r="51" spans="1:9">
      <c r="A51" t="s">
        <v>5204</v>
      </c>
      <c r="B51" t="s">
        <v>5205</v>
      </c>
      <c r="C51" s="8"/>
      <c r="D51" s="8"/>
      <c r="E51" s="8"/>
      <c r="F51" s="8" t="s">
        <v>1179</v>
      </c>
      <c r="G51" s="8">
        <v>-1</v>
      </c>
      <c r="H51" s="8">
        <f t="shared" si="0"/>
        <v>28.86</v>
      </c>
      <c r="I51" s="8"/>
    </row>
    <row r="52" spans="1:9">
      <c r="A52" s="8"/>
      <c r="B52" s="8"/>
      <c r="C52" s="8"/>
      <c r="D52" s="8"/>
      <c r="E52" s="8"/>
      <c r="F52" s="8"/>
      <c r="G52" s="8"/>
      <c r="H52" s="8">
        <f t="shared" si="0"/>
        <v>28.86</v>
      </c>
      <c r="I52" s="8"/>
    </row>
    <row r="53" spans="1:9">
      <c r="A53" s="8" t="s">
        <v>2320</v>
      </c>
      <c r="B53" s="8" t="s">
        <v>5206</v>
      </c>
      <c r="C53" s="8"/>
      <c r="D53" s="8"/>
      <c r="E53" s="8"/>
      <c r="F53" s="8" t="s">
        <v>1179</v>
      </c>
      <c r="G53" s="8">
        <v>-2</v>
      </c>
      <c r="H53" s="8">
        <f t="shared" si="0"/>
        <v>26.86</v>
      </c>
      <c r="I53" s="8"/>
    </row>
    <row r="54" spans="1:9">
      <c r="A54" s="8"/>
      <c r="B54" s="8"/>
      <c r="C54" s="8"/>
      <c r="D54" s="8"/>
      <c r="E54" s="8"/>
      <c r="F54" s="8"/>
      <c r="G54" s="8"/>
      <c r="H54" s="8">
        <f t="shared" si="0"/>
        <v>26.86</v>
      </c>
      <c r="I54" s="8"/>
    </row>
    <row r="55" spans="1:9">
      <c r="A55" s="8" t="s">
        <v>5207</v>
      </c>
      <c r="B55" s="8" t="s">
        <v>5208</v>
      </c>
      <c r="C55" s="8"/>
      <c r="D55" s="8"/>
      <c r="E55" s="8"/>
      <c r="F55" s="8" t="s">
        <v>1250</v>
      </c>
      <c r="G55" s="8">
        <v>-1</v>
      </c>
      <c r="H55" s="8">
        <f t="shared" si="0"/>
        <v>25.86</v>
      </c>
      <c r="I55" s="8"/>
    </row>
    <row r="56" spans="1:9">
      <c r="A56" s="8" t="s">
        <v>5209</v>
      </c>
      <c r="B56" s="8" t="s">
        <v>5210</v>
      </c>
      <c r="C56" s="8"/>
      <c r="D56" s="8"/>
      <c r="E56" s="8"/>
      <c r="F56" s="8" t="s">
        <v>2105</v>
      </c>
      <c r="G56" s="8">
        <v>2.9</v>
      </c>
      <c r="H56" s="8">
        <f t="shared" si="0"/>
        <v>28.759999999999998</v>
      </c>
      <c r="I56" s="8"/>
    </row>
    <row r="57" spans="1:9">
      <c r="A57" s="8"/>
      <c r="B57" s="8"/>
      <c r="C57" s="8"/>
      <c r="D57" s="8"/>
      <c r="E57" s="8"/>
      <c r="F57" s="8"/>
      <c r="G57" s="8"/>
      <c r="H57" s="8">
        <f t="shared" si="0"/>
        <v>28.759999999999998</v>
      </c>
      <c r="I57" s="8"/>
    </row>
    <row r="58" spans="1:9">
      <c r="A58" s="8" t="s">
        <v>5211</v>
      </c>
      <c r="B58" s="8" t="s">
        <v>5212</v>
      </c>
      <c r="C58" s="8"/>
      <c r="D58" s="8"/>
      <c r="E58" s="8"/>
      <c r="F58" s="8" t="s">
        <v>2105</v>
      </c>
      <c r="G58" s="8">
        <v>2.5</v>
      </c>
      <c r="H58" s="8">
        <f t="shared" si="0"/>
        <v>31.259999999999998</v>
      </c>
      <c r="I58" s="8"/>
    </row>
    <row r="59" spans="1:9">
      <c r="A59" s="8" t="s">
        <v>5213</v>
      </c>
      <c r="B59" s="8" t="s">
        <v>5214</v>
      </c>
      <c r="C59" s="8"/>
      <c r="D59" s="8"/>
      <c r="E59" s="8"/>
      <c r="F59" s="8" t="s">
        <v>1179</v>
      </c>
      <c r="G59" s="8">
        <v>-1</v>
      </c>
      <c r="H59" s="8">
        <f t="shared" si="0"/>
        <v>30.259999999999998</v>
      </c>
      <c r="I59" s="8"/>
    </row>
    <row r="60" spans="1:9">
      <c r="A60" s="8" t="s">
        <v>1357</v>
      </c>
      <c r="B60" s="8" t="s">
        <v>5215</v>
      </c>
      <c r="C60" s="8"/>
      <c r="D60" s="8"/>
      <c r="E60" s="8"/>
      <c r="F60" s="8" t="s">
        <v>1179</v>
      </c>
      <c r="G60" s="8">
        <v>-1</v>
      </c>
      <c r="H60" s="8">
        <f t="shared" si="0"/>
        <v>29.259999999999998</v>
      </c>
      <c r="I60" s="8"/>
    </row>
    <row r="61" spans="1:9">
      <c r="A61" s="8" t="s">
        <v>5216</v>
      </c>
      <c r="B61" s="8" t="s">
        <v>5217</v>
      </c>
      <c r="C61" s="8"/>
      <c r="D61" s="8"/>
      <c r="E61" s="8"/>
      <c r="F61" s="8" t="s">
        <v>1179</v>
      </c>
      <c r="G61" s="8">
        <v>-1</v>
      </c>
      <c r="H61" s="8">
        <f t="shared" si="0"/>
        <v>28.259999999999998</v>
      </c>
      <c r="I61" s="8"/>
    </row>
    <row r="62" spans="1:9">
      <c r="A62" s="8" t="s">
        <v>1799</v>
      </c>
      <c r="B62" s="8" t="s">
        <v>5218</v>
      </c>
      <c r="C62" s="8"/>
      <c r="D62" s="8"/>
      <c r="E62" s="8"/>
      <c r="F62" s="8" t="s">
        <v>1179</v>
      </c>
      <c r="G62" s="8">
        <v>-1</v>
      </c>
      <c r="H62" s="8">
        <f t="shared" si="0"/>
        <v>27.259999999999998</v>
      </c>
      <c r="I62" s="8"/>
    </row>
    <row r="63" spans="1:9">
      <c r="A63" s="8"/>
      <c r="B63" s="8"/>
      <c r="C63" s="8"/>
      <c r="D63" s="8"/>
      <c r="E63" s="8"/>
      <c r="F63" s="8"/>
      <c r="G63" s="8"/>
      <c r="H63" s="8">
        <f t="shared" si="0"/>
        <v>27.259999999999998</v>
      </c>
      <c r="I63" s="8"/>
    </row>
    <row r="64" spans="1:9">
      <c r="A64" s="8" t="s">
        <v>2600</v>
      </c>
      <c r="B64" s="8" t="s">
        <v>5219</v>
      </c>
      <c r="C64" s="8"/>
      <c r="D64" s="8"/>
      <c r="E64" s="8"/>
      <c r="F64" s="8" t="s">
        <v>1179</v>
      </c>
      <c r="G64" s="8">
        <v>-1</v>
      </c>
      <c r="H64" s="8">
        <f t="shared" si="0"/>
        <v>26.259999999999998</v>
      </c>
      <c r="I64" s="8"/>
    </row>
    <row r="65" spans="1:9">
      <c r="A65" s="8" t="s">
        <v>2440</v>
      </c>
      <c r="B65" s="8" t="s">
        <v>5220</v>
      </c>
      <c r="C65" s="8"/>
      <c r="D65" s="8"/>
      <c r="E65" s="8"/>
      <c r="F65" s="8" t="s">
        <v>1179</v>
      </c>
      <c r="G65" s="8">
        <v>-1</v>
      </c>
      <c r="H65" s="8">
        <f t="shared" si="0"/>
        <v>25.259999999999998</v>
      </c>
      <c r="I65" s="8"/>
    </row>
    <row r="66" spans="1:9">
      <c r="A66" s="8" t="s">
        <v>5221</v>
      </c>
      <c r="B66" s="8" t="s">
        <v>5222</v>
      </c>
      <c r="C66" s="8"/>
      <c r="D66" s="8"/>
      <c r="E66" s="8"/>
      <c r="F66" s="8" t="s">
        <v>1179</v>
      </c>
      <c r="G66" s="8">
        <v>-1</v>
      </c>
      <c r="H66" s="8">
        <f t="shared" ref="H66:H79" si="1">+H65+G66</f>
        <v>24.259999999999998</v>
      </c>
      <c r="I66" s="8"/>
    </row>
    <row r="67" spans="1:9">
      <c r="A67" s="8" t="s">
        <v>2311</v>
      </c>
      <c r="B67" s="8" t="s">
        <v>5223</v>
      </c>
      <c r="C67" s="8"/>
      <c r="D67" s="8"/>
      <c r="E67" s="8"/>
      <c r="F67" s="8" t="s">
        <v>1179</v>
      </c>
      <c r="G67" s="8">
        <v>-1</v>
      </c>
      <c r="H67" s="8">
        <f t="shared" si="1"/>
        <v>23.259999999999998</v>
      </c>
      <c r="I67" s="8"/>
    </row>
    <row r="68" spans="1:9">
      <c r="A68" s="8"/>
      <c r="B68" s="8"/>
      <c r="C68" s="8"/>
      <c r="D68" s="8"/>
      <c r="E68" s="8"/>
      <c r="F68" s="8"/>
      <c r="G68" s="8"/>
      <c r="H68" s="8">
        <f t="shared" si="1"/>
        <v>23.259999999999998</v>
      </c>
      <c r="I68" s="8"/>
    </row>
    <row r="69" spans="1:9">
      <c r="A69" s="8" t="s">
        <v>5224</v>
      </c>
      <c r="B69" s="8" t="s">
        <v>5225</v>
      </c>
      <c r="C69" s="8"/>
      <c r="D69" s="8"/>
      <c r="E69" s="8"/>
      <c r="F69" s="8" t="s">
        <v>1179</v>
      </c>
      <c r="G69" s="8">
        <v>-1</v>
      </c>
      <c r="H69" s="8">
        <f t="shared" si="1"/>
        <v>22.259999999999998</v>
      </c>
      <c r="I69" s="8"/>
    </row>
    <row r="70" spans="1:9">
      <c r="A70" s="8" t="s">
        <v>5098</v>
      </c>
      <c r="B70" s="8" t="s">
        <v>5226</v>
      </c>
      <c r="C70" s="8"/>
      <c r="D70" s="8"/>
      <c r="E70" s="8"/>
      <c r="F70" s="8" t="s">
        <v>1179</v>
      </c>
      <c r="G70" s="8">
        <v>-1</v>
      </c>
      <c r="H70" s="8">
        <f t="shared" si="1"/>
        <v>21.259999999999998</v>
      </c>
      <c r="I70" s="8"/>
    </row>
    <row r="71" spans="1:9">
      <c r="A71" s="8" t="s">
        <v>3903</v>
      </c>
      <c r="B71" s="8" t="s">
        <v>5227</v>
      </c>
      <c r="C71" s="8"/>
      <c r="D71" s="8"/>
      <c r="E71" s="8"/>
      <c r="F71" s="8" t="s">
        <v>1179</v>
      </c>
      <c r="G71" s="8">
        <v>-1</v>
      </c>
      <c r="H71" s="8">
        <f t="shared" si="1"/>
        <v>20.259999999999998</v>
      </c>
      <c r="I71" s="8"/>
    </row>
    <row r="72" spans="1:9">
      <c r="A72" s="8"/>
      <c r="B72" s="8"/>
      <c r="C72" s="8"/>
      <c r="D72" s="8"/>
      <c r="E72" s="8"/>
      <c r="F72" s="8"/>
      <c r="G72" s="8"/>
      <c r="H72" s="8">
        <f t="shared" si="1"/>
        <v>20.259999999999998</v>
      </c>
      <c r="I72" s="8"/>
    </row>
    <row r="73" spans="1:9">
      <c r="A73" s="8" t="s">
        <v>3860</v>
      </c>
      <c r="B73" s="8" t="s">
        <v>5228</v>
      </c>
      <c r="C73" s="8"/>
      <c r="D73" s="8"/>
      <c r="E73" s="8"/>
      <c r="F73" s="8" t="s">
        <v>1179</v>
      </c>
      <c r="G73" s="8">
        <v>-1</v>
      </c>
      <c r="H73" s="8">
        <f t="shared" si="1"/>
        <v>19.259999999999998</v>
      </c>
      <c r="I73" s="8"/>
    </row>
    <row r="74" spans="1:9">
      <c r="A74" s="8" t="s">
        <v>5229</v>
      </c>
      <c r="B74" s="8" t="s">
        <v>5230</v>
      </c>
      <c r="C74" s="8"/>
      <c r="D74" s="8"/>
      <c r="E74" s="8"/>
      <c r="F74" s="8" t="s">
        <v>1195</v>
      </c>
      <c r="G74" s="8">
        <v>-2</v>
      </c>
      <c r="H74" s="8">
        <f t="shared" si="1"/>
        <v>17.259999999999998</v>
      </c>
      <c r="I74" s="8"/>
    </row>
    <row r="75" spans="1:9">
      <c r="A75" s="8" t="s">
        <v>2909</v>
      </c>
      <c r="B75" s="8" t="s">
        <v>5231</v>
      </c>
      <c r="C75" s="8"/>
      <c r="D75" s="8"/>
      <c r="E75" s="8"/>
      <c r="F75" s="8" t="s">
        <v>2105</v>
      </c>
      <c r="G75" s="8">
        <v>1.89</v>
      </c>
      <c r="H75" s="8">
        <f t="shared" si="1"/>
        <v>19.149999999999999</v>
      </c>
      <c r="I75" s="8"/>
    </row>
    <row r="76" spans="1:9">
      <c r="A76" s="8"/>
      <c r="B76" s="8"/>
      <c r="C76" s="8"/>
      <c r="D76" s="8"/>
      <c r="E76" s="8"/>
      <c r="F76" s="8"/>
      <c r="G76" s="8"/>
      <c r="H76" s="8">
        <f t="shared" si="1"/>
        <v>19.149999999999999</v>
      </c>
      <c r="I76" s="8"/>
    </row>
    <row r="77" spans="1:9">
      <c r="A77" s="8" t="s">
        <v>4656</v>
      </c>
      <c r="B77" s="8" t="s">
        <v>5232</v>
      </c>
      <c r="C77" s="8"/>
      <c r="D77" s="8"/>
      <c r="E77" s="8"/>
      <c r="F77" s="8" t="s">
        <v>1179</v>
      </c>
      <c r="G77" s="8">
        <v>-4</v>
      </c>
      <c r="H77" s="8">
        <f t="shared" si="1"/>
        <v>15.149999999999999</v>
      </c>
      <c r="I77" s="8"/>
    </row>
    <row r="78" spans="1:9">
      <c r="A78" s="8" t="s">
        <v>5233</v>
      </c>
      <c r="B78" s="8" t="s">
        <v>5234</v>
      </c>
      <c r="C78" s="8"/>
      <c r="D78" s="8"/>
      <c r="E78" s="8"/>
      <c r="F78" s="8" t="s">
        <v>1179</v>
      </c>
      <c r="G78" s="8">
        <v>-1</v>
      </c>
      <c r="H78" s="8">
        <f t="shared" si="1"/>
        <v>14.149999999999999</v>
      </c>
      <c r="I78" s="8"/>
    </row>
    <row r="79" spans="1:9">
      <c r="A79" s="8" t="s">
        <v>5007</v>
      </c>
      <c r="B79" s="8" t="s">
        <v>3724</v>
      </c>
      <c r="C79" s="8"/>
      <c r="D79" s="8"/>
      <c r="E79" s="8"/>
      <c r="F79" s="8" t="s">
        <v>1179</v>
      </c>
      <c r="G79" s="8">
        <v>-1</v>
      </c>
      <c r="H79" s="8">
        <f t="shared" si="1"/>
        <v>13.149999999999999</v>
      </c>
      <c r="I79" s="8">
        <f>SUM(G2:G79)</f>
        <v>13.149999999999999</v>
      </c>
    </row>
    <row r="80" spans="1:9">
      <c r="E80" t="s">
        <v>2105</v>
      </c>
      <c r="F80">
        <f>COUNTIF(F1:F79,"w")</f>
        <v>11</v>
      </c>
      <c r="G80">
        <f>COUNT(G1:G79)</f>
        <v>55</v>
      </c>
    </row>
    <row r="81" spans="5:6">
      <c r="E81" t="s">
        <v>498</v>
      </c>
      <c r="F81">
        <f>COUNTIF(F1:F79,"nr")</f>
        <v>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9"/>
  <sheetViews>
    <sheetView topLeftCell="A64" workbookViewId="0">
      <selection activeCell="F88" sqref="F88"/>
    </sheetView>
  </sheetViews>
  <sheetFormatPr defaultRowHeight="15"/>
  <sheetData>
    <row r="2" spans="1:9">
      <c r="A2" s="8"/>
      <c r="B2" s="8"/>
      <c r="C2" s="8"/>
      <c r="D2" s="8"/>
      <c r="E2" s="8"/>
      <c r="F2" s="8"/>
      <c r="G2" s="8"/>
      <c r="H2" s="8">
        <f t="shared" ref="H2:H65" si="0">+H1+G2</f>
        <v>0</v>
      </c>
      <c r="I2" s="8"/>
    </row>
    <row r="3" spans="1:9">
      <c r="A3" s="8" t="s">
        <v>1387</v>
      </c>
      <c r="B3" s="8" t="s">
        <v>5235</v>
      </c>
      <c r="C3" s="8"/>
      <c r="D3" s="8"/>
      <c r="E3" s="8"/>
      <c r="F3" s="8" t="s">
        <v>1179</v>
      </c>
      <c r="G3" s="8">
        <v>-1</v>
      </c>
      <c r="H3" s="8">
        <f t="shared" si="0"/>
        <v>-1</v>
      </c>
      <c r="I3" s="8"/>
    </row>
    <row r="4" spans="1:9">
      <c r="A4" s="8" t="s">
        <v>3779</v>
      </c>
      <c r="B4" s="8" t="s">
        <v>5218</v>
      </c>
      <c r="C4" s="8"/>
      <c r="D4" s="8"/>
      <c r="E4" s="8"/>
      <c r="F4" s="8" t="s">
        <v>1195</v>
      </c>
      <c r="G4" s="8">
        <v>-1</v>
      </c>
      <c r="H4" s="8">
        <f t="shared" si="0"/>
        <v>-2</v>
      </c>
      <c r="I4" s="8"/>
    </row>
    <row r="5" spans="1:9">
      <c r="A5" s="8" t="s">
        <v>5236</v>
      </c>
      <c r="B5" s="8" t="s">
        <v>5237</v>
      </c>
      <c r="C5" s="8"/>
      <c r="D5" s="8"/>
      <c r="E5" s="8"/>
      <c r="F5" s="8" t="s">
        <v>1195</v>
      </c>
      <c r="G5" s="8">
        <v>-1</v>
      </c>
      <c r="H5" s="8">
        <f t="shared" si="0"/>
        <v>-3</v>
      </c>
      <c r="I5" s="8"/>
    </row>
    <row r="6" spans="1:9">
      <c r="A6" s="8" t="s">
        <v>5238</v>
      </c>
      <c r="B6" s="8" t="s">
        <v>5239</v>
      </c>
      <c r="C6" s="8"/>
      <c r="D6" s="8"/>
      <c r="E6" s="8"/>
      <c r="F6" s="8" t="s">
        <v>2105</v>
      </c>
      <c r="G6" s="8">
        <v>0.63</v>
      </c>
      <c r="H6" s="8">
        <f t="shared" si="0"/>
        <v>-2.37</v>
      </c>
      <c r="I6" s="8"/>
    </row>
    <row r="7" spans="1:9">
      <c r="A7" s="8"/>
      <c r="B7" s="8"/>
      <c r="C7" s="8"/>
      <c r="D7" s="8"/>
      <c r="E7" s="8"/>
      <c r="F7" s="8"/>
      <c r="G7" s="8"/>
      <c r="H7" s="8">
        <f t="shared" si="0"/>
        <v>-2.37</v>
      </c>
      <c r="I7" s="8"/>
    </row>
    <row r="8" spans="1:9">
      <c r="A8" s="8" t="s">
        <v>4345</v>
      </c>
      <c r="B8" s="8" t="s">
        <v>5240</v>
      </c>
      <c r="C8" s="8"/>
      <c r="D8" s="8"/>
      <c r="E8" s="8"/>
      <c r="F8" s="8" t="s">
        <v>2105</v>
      </c>
      <c r="G8" s="8">
        <v>1.93</v>
      </c>
      <c r="H8" s="8">
        <f t="shared" si="0"/>
        <v>-0.44000000000000017</v>
      </c>
      <c r="I8" s="8"/>
    </row>
    <row r="9" spans="1:9">
      <c r="A9" s="8" t="s">
        <v>5241</v>
      </c>
      <c r="B9" s="8" t="s">
        <v>5242</v>
      </c>
      <c r="C9" s="8"/>
      <c r="D9" s="8"/>
      <c r="E9" s="8"/>
      <c r="F9" s="8" t="s">
        <v>1195</v>
      </c>
      <c r="G9" s="8">
        <v>0.78</v>
      </c>
      <c r="H9" s="8">
        <f t="shared" si="0"/>
        <v>0.33999999999999986</v>
      </c>
      <c r="I9" s="8"/>
    </row>
    <row r="10" spans="1:9">
      <c r="A10" s="8" t="s">
        <v>5243</v>
      </c>
      <c r="B10" s="8" t="s">
        <v>5244</v>
      </c>
      <c r="C10" s="8"/>
      <c r="D10" s="8"/>
      <c r="E10" s="8"/>
      <c r="F10" s="8" t="s">
        <v>2105</v>
      </c>
      <c r="G10" s="8">
        <v>4.3600000000000003</v>
      </c>
      <c r="H10" s="8">
        <f t="shared" si="0"/>
        <v>4.7</v>
      </c>
      <c r="I10" s="8"/>
    </row>
    <row r="11" spans="1:9">
      <c r="A11" s="8"/>
      <c r="B11" s="8"/>
      <c r="C11" s="8"/>
      <c r="D11" s="8"/>
      <c r="E11" s="8"/>
      <c r="F11" s="8"/>
      <c r="G11" s="8"/>
      <c r="H11" s="8">
        <f t="shared" si="0"/>
        <v>4.7</v>
      </c>
      <c r="I11" s="8"/>
    </row>
    <row r="12" spans="1:9">
      <c r="A12" s="8" t="s">
        <v>2553</v>
      </c>
      <c r="B12" s="8" t="s">
        <v>1824</v>
      </c>
      <c r="C12" s="8"/>
      <c r="D12" s="8"/>
      <c r="E12" s="8"/>
      <c r="F12" s="8" t="s">
        <v>1179</v>
      </c>
      <c r="G12" s="8">
        <v>-1</v>
      </c>
      <c r="H12" s="8">
        <f t="shared" si="0"/>
        <v>3.7</v>
      </c>
      <c r="I12" s="8"/>
    </row>
    <row r="13" spans="1:9">
      <c r="A13" s="8" t="s">
        <v>5245</v>
      </c>
      <c r="B13" s="8" t="s">
        <v>4396</v>
      </c>
      <c r="C13" s="8"/>
      <c r="D13" s="8"/>
      <c r="E13" s="8"/>
      <c r="F13" s="8" t="s">
        <v>1179</v>
      </c>
      <c r="G13" s="8">
        <v>-1</v>
      </c>
      <c r="H13" s="8">
        <f t="shared" si="0"/>
        <v>2.7</v>
      </c>
      <c r="I13" s="8"/>
    </row>
    <row r="14" spans="1:9">
      <c r="A14" s="8"/>
      <c r="B14" s="8"/>
      <c r="C14" s="8"/>
      <c r="D14" s="8"/>
      <c r="E14" s="8"/>
      <c r="F14" s="8"/>
      <c r="G14" s="8"/>
      <c r="H14" s="8">
        <f t="shared" si="0"/>
        <v>2.7</v>
      </c>
      <c r="I14" s="8"/>
    </row>
    <row r="15" spans="1:9">
      <c r="A15" s="8" t="s">
        <v>4722</v>
      </c>
      <c r="B15" s="8" t="s">
        <v>5246</v>
      </c>
      <c r="C15" s="8"/>
      <c r="D15" s="8"/>
      <c r="E15" s="8"/>
      <c r="F15" s="8" t="s">
        <v>1195</v>
      </c>
      <c r="G15" s="8">
        <v>-0.68</v>
      </c>
      <c r="H15" s="8">
        <f t="shared" si="0"/>
        <v>2.02</v>
      </c>
      <c r="I15" s="8"/>
    </row>
    <row r="16" spans="1:9">
      <c r="A16" s="8" t="s">
        <v>5247</v>
      </c>
      <c r="B16" s="8" t="s">
        <v>5248</v>
      </c>
      <c r="C16" s="8"/>
      <c r="D16" s="8"/>
      <c r="E16" s="8"/>
      <c r="F16" s="8" t="s">
        <v>1179</v>
      </c>
      <c r="G16" s="8">
        <v>-1</v>
      </c>
      <c r="H16" s="8">
        <f t="shared" si="0"/>
        <v>1.02</v>
      </c>
      <c r="I16" s="8"/>
    </row>
    <row r="17" spans="1:9">
      <c r="A17" s="8" t="s">
        <v>5249</v>
      </c>
      <c r="B17" s="8" t="s">
        <v>5250</v>
      </c>
      <c r="C17" s="8"/>
      <c r="D17" s="8"/>
      <c r="E17" s="8"/>
      <c r="F17" s="8" t="s">
        <v>1195</v>
      </c>
      <c r="G17" s="8">
        <v>-1</v>
      </c>
      <c r="H17" s="8">
        <f t="shared" si="0"/>
        <v>2.0000000000000018E-2</v>
      </c>
      <c r="I17" s="8"/>
    </row>
    <row r="18" spans="1:9">
      <c r="A18" s="8"/>
      <c r="B18" s="8"/>
      <c r="C18" s="8"/>
      <c r="D18" s="8"/>
      <c r="E18" s="8"/>
      <c r="F18" s="8"/>
      <c r="G18" s="8"/>
      <c r="H18" s="8">
        <f t="shared" si="0"/>
        <v>2.0000000000000018E-2</v>
      </c>
      <c r="I18" s="8"/>
    </row>
    <row r="19" spans="1:9">
      <c r="A19" s="8" t="s">
        <v>5251</v>
      </c>
      <c r="B19" s="8" t="s">
        <v>5252</v>
      </c>
      <c r="C19" s="8"/>
      <c r="D19" s="8"/>
      <c r="E19" s="8"/>
      <c r="F19" s="8" t="s">
        <v>1179</v>
      </c>
      <c r="G19" s="8">
        <v>-2</v>
      </c>
      <c r="H19" s="8">
        <f t="shared" si="0"/>
        <v>-1.98</v>
      </c>
      <c r="I19" s="8"/>
    </row>
    <row r="20" spans="1:9">
      <c r="A20" s="8" t="s">
        <v>5253</v>
      </c>
      <c r="B20" s="8" t="s">
        <v>5254</v>
      </c>
      <c r="C20" s="8"/>
      <c r="D20" s="8"/>
      <c r="E20" s="8"/>
      <c r="F20" s="8" t="s">
        <v>1179</v>
      </c>
      <c r="G20" s="8">
        <v>-1</v>
      </c>
      <c r="H20" s="8">
        <f t="shared" si="0"/>
        <v>-2.98</v>
      </c>
      <c r="I20" s="8"/>
    </row>
    <row r="21" spans="1:9">
      <c r="A21" s="8" t="s">
        <v>5255</v>
      </c>
      <c r="B21" s="8" t="s">
        <v>5256</v>
      </c>
      <c r="C21" s="8"/>
      <c r="D21" s="8"/>
      <c r="E21" s="8"/>
      <c r="F21" s="8" t="s">
        <v>1195</v>
      </c>
      <c r="G21" s="8">
        <v>-1</v>
      </c>
      <c r="H21" s="8">
        <f t="shared" si="0"/>
        <v>-3.98</v>
      </c>
      <c r="I21" s="8"/>
    </row>
    <row r="22" spans="1:9">
      <c r="A22" s="8" t="s">
        <v>5257</v>
      </c>
      <c r="B22" s="8" t="s">
        <v>5258</v>
      </c>
      <c r="C22" s="8"/>
      <c r="D22" s="8"/>
      <c r="E22" s="8"/>
      <c r="F22" s="8" t="s">
        <v>2105</v>
      </c>
      <c r="G22" s="8">
        <v>0.74</v>
      </c>
      <c r="H22" s="8">
        <f t="shared" si="0"/>
        <v>-3.24</v>
      </c>
      <c r="I22" s="8"/>
    </row>
    <row r="23" spans="1:9">
      <c r="A23" s="8"/>
      <c r="B23" s="8"/>
      <c r="C23" s="8"/>
      <c r="D23" s="8"/>
      <c r="E23" s="8"/>
      <c r="F23" s="8"/>
      <c r="G23" s="8"/>
      <c r="H23" s="8">
        <f t="shared" si="0"/>
        <v>-3.24</v>
      </c>
      <c r="I23" s="8"/>
    </row>
    <row r="24" spans="1:9">
      <c r="A24" s="8" t="s">
        <v>3813</v>
      </c>
      <c r="B24" s="8" t="s">
        <v>5259</v>
      </c>
      <c r="C24" s="8"/>
      <c r="D24" s="8"/>
      <c r="E24" s="8"/>
      <c r="F24" s="8" t="s">
        <v>1179</v>
      </c>
      <c r="G24" s="8">
        <v>-1</v>
      </c>
      <c r="H24" s="8">
        <f t="shared" si="0"/>
        <v>-4.24</v>
      </c>
      <c r="I24" s="8"/>
    </row>
    <row r="25" spans="1:9">
      <c r="A25" t="s">
        <v>1461</v>
      </c>
      <c r="B25" t="s">
        <v>3330</v>
      </c>
      <c r="C25" s="8"/>
      <c r="D25" s="8"/>
      <c r="E25" s="8"/>
      <c r="F25" s="8" t="s">
        <v>2105</v>
      </c>
      <c r="G25" s="8">
        <v>2.37</v>
      </c>
      <c r="H25" s="8">
        <f t="shared" si="0"/>
        <v>-1.87</v>
      </c>
      <c r="I25" s="8"/>
    </row>
    <row r="26" spans="1:9">
      <c r="A26" s="8"/>
      <c r="B26" s="8"/>
      <c r="C26" s="8"/>
      <c r="D26" s="8"/>
      <c r="E26" s="8"/>
      <c r="F26" s="8"/>
      <c r="G26" s="8"/>
      <c r="H26" s="8">
        <f t="shared" si="0"/>
        <v>-1.87</v>
      </c>
      <c r="I26" s="8"/>
    </row>
    <row r="27" spans="1:9">
      <c r="A27" s="8" t="s">
        <v>2561</v>
      </c>
      <c r="B27" s="8" t="s">
        <v>5260</v>
      </c>
      <c r="C27" s="8"/>
      <c r="D27" s="8"/>
      <c r="E27" s="8"/>
      <c r="F27" s="8" t="s">
        <v>1179</v>
      </c>
      <c r="G27" s="8">
        <v>-1</v>
      </c>
      <c r="H27" s="8">
        <f t="shared" si="0"/>
        <v>-2.87</v>
      </c>
      <c r="I27" s="8"/>
    </row>
    <row r="28" spans="1:9">
      <c r="A28" s="8" t="s">
        <v>5261</v>
      </c>
      <c r="B28" s="8" t="s">
        <v>5262</v>
      </c>
      <c r="C28" s="8"/>
      <c r="D28" s="8"/>
      <c r="E28" s="8"/>
      <c r="F28" s="8" t="s">
        <v>1179</v>
      </c>
      <c r="G28" s="8">
        <v>-1</v>
      </c>
      <c r="H28" s="8">
        <f t="shared" si="0"/>
        <v>-3.87</v>
      </c>
      <c r="I28" s="8"/>
    </row>
    <row r="29" spans="1:9">
      <c r="A29" s="8" t="s">
        <v>2712</v>
      </c>
      <c r="B29" s="8" t="s">
        <v>5263</v>
      </c>
      <c r="C29" s="8"/>
      <c r="D29" s="8"/>
      <c r="E29" s="8"/>
      <c r="F29" s="8" t="s">
        <v>1179</v>
      </c>
      <c r="G29" s="8">
        <v>-1</v>
      </c>
      <c r="H29" s="8">
        <f t="shared" si="0"/>
        <v>-4.87</v>
      </c>
      <c r="I29" s="8"/>
    </row>
    <row r="30" spans="1:9">
      <c r="A30" s="8"/>
      <c r="B30" s="8"/>
      <c r="C30" s="8"/>
      <c r="D30" s="8"/>
      <c r="E30" s="8"/>
      <c r="F30" s="8"/>
      <c r="G30" s="8"/>
      <c r="H30" s="8">
        <f t="shared" si="0"/>
        <v>-4.87</v>
      </c>
      <c r="I30" s="8"/>
    </row>
    <row r="31" spans="1:9">
      <c r="A31" s="8" t="s">
        <v>3813</v>
      </c>
      <c r="B31" s="8" t="s">
        <v>5264</v>
      </c>
      <c r="C31" s="8"/>
      <c r="D31" s="8"/>
      <c r="E31" s="8"/>
      <c r="F31" s="8" t="s">
        <v>2105</v>
      </c>
      <c r="G31" s="8">
        <v>1.54</v>
      </c>
      <c r="H31" s="8">
        <f t="shared" si="0"/>
        <v>-3.33</v>
      </c>
      <c r="I31" s="8"/>
    </row>
    <row r="32" spans="1:9">
      <c r="A32" s="8" t="s">
        <v>5265</v>
      </c>
      <c r="B32" s="8" t="s">
        <v>5266</v>
      </c>
      <c r="C32" s="8"/>
      <c r="D32" s="8"/>
      <c r="E32" s="8"/>
      <c r="F32" s="8" t="s">
        <v>1195</v>
      </c>
      <c r="G32" s="8">
        <v>-1</v>
      </c>
      <c r="H32" s="8">
        <f t="shared" si="0"/>
        <v>-4.33</v>
      </c>
      <c r="I32" s="8"/>
    </row>
    <row r="33" spans="1:9">
      <c r="A33" s="8" t="s">
        <v>5267</v>
      </c>
      <c r="B33" s="8" t="s">
        <v>5268</v>
      </c>
      <c r="C33" s="8"/>
      <c r="D33" s="8"/>
      <c r="E33" s="8"/>
      <c r="F33" s="8" t="s">
        <v>1179</v>
      </c>
      <c r="G33" s="8">
        <v>-1</v>
      </c>
      <c r="H33" s="8">
        <f t="shared" si="0"/>
        <v>-5.33</v>
      </c>
      <c r="I33" s="8"/>
    </row>
    <row r="34" spans="1:9">
      <c r="A34" s="8"/>
      <c r="B34" s="8"/>
      <c r="C34" s="8"/>
      <c r="D34" s="8"/>
      <c r="E34" s="8"/>
      <c r="F34" s="8"/>
      <c r="G34" s="8"/>
      <c r="H34" s="8">
        <f t="shared" si="0"/>
        <v>-5.33</v>
      </c>
      <c r="I34" s="8"/>
    </row>
    <row r="35" spans="1:9">
      <c r="A35" s="8" t="s">
        <v>2853</v>
      </c>
      <c r="B35" s="8" t="s">
        <v>5269</v>
      </c>
      <c r="C35" s="8"/>
      <c r="D35" s="8"/>
      <c r="E35" s="8"/>
      <c r="F35" s="8" t="s">
        <v>1250</v>
      </c>
      <c r="G35" s="8">
        <v>1.36</v>
      </c>
      <c r="H35" s="8">
        <f t="shared" si="0"/>
        <v>-3.9699999999999998</v>
      </c>
      <c r="I35" s="8"/>
    </row>
    <row r="36" spans="1:9">
      <c r="A36" s="8" t="s">
        <v>5270</v>
      </c>
      <c r="B36" s="8" t="s">
        <v>5271</v>
      </c>
      <c r="C36" s="8"/>
      <c r="D36" s="8"/>
      <c r="E36" s="8"/>
      <c r="F36" s="8" t="s">
        <v>1195</v>
      </c>
      <c r="G36" s="8">
        <v>-1</v>
      </c>
      <c r="H36" s="8">
        <f t="shared" si="0"/>
        <v>-4.97</v>
      </c>
      <c r="I36" s="8"/>
    </row>
    <row r="37" spans="1:9">
      <c r="A37" s="8" t="s">
        <v>5272</v>
      </c>
      <c r="B37" s="8" t="s">
        <v>5273</v>
      </c>
      <c r="C37" s="8"/>
      <c r="D37" s="8"/>
      <c r="E37" s="8"/>
      <c r="F37" s="8" t="s">
        <v>1179</v>
      </c>
      <c r="G37" s="8">
        <v>-1</v>
      </c>
      <c r="H37" s="8">
        <f t="shared" si="0"/>
        <v>-5.97</v>
      </c>
      <c r="I37" s="8"/>
    </row>
    <row r="38" spans="1:9">
      <c r="A38" s="8"/>
      <c r="B38" s="8"/>
      <c r="C38" s="8"/>
      <c r="D38" s="8"/>
      <c r="E38" s="8"/>
      <c r="F38" s="8"/>
      <c r="G38" s="8"/>
      <c r="H38" s="8">
        <f t="shared" si="0"/>
        <v>-5.97</v>
      </c>
      <c r="I38" s="8"/>
    </row>
    <row r="39" spans="1:9">
      <c r="A39" s="8" t="s">
        <v>5274</v>
      </c>
      <c r="B39" s="8" t="s">
        <v>4665</v>
      </c>
      <c r="C39" s="8"/>
      <c r="D39" s="8"/>
      <c r="E39" s="8"/>
      <c r="F39" s="8" t="s">
        <v>1179</v>
      </c>
      <c r="G39" s="8">
        <v>-1</v>
      </c>
      <c r="H39" s="8">
        <f t="shared" si="0"/>
        <v>-6.97</v>
      </c>
      <c r="I39" s="8"/>
    </row>
    <row r="40" spans="1:9">
      <c r="A40" s="8" t="s">
        <v>5275</v>
      </c>
      <c r="B40" s="8" t="s">
        <v>5276</v>
      </c>
      <c r="C40" s="8"/>
      <c r="D40" s="8"/>
      <c r="E40" s="8"/>
      <c r="F40" s="8" t="s">
        <v>1195</v>
      </c>
      <c r="G40" s="8">
        <v>-1</v>
      </c>
      <c r="H40" s="8">
        <f t="shared" si="0"/>
        <v>-7.97</v>
      </c>
      <c r="I40" s="8"/>
    </row>
    <row r="41" spans="1:9">
      <c r="A41" s="8"/>
      <c r="B41" s="8"/>
      <c r="C41" s="8"/>
      <c r="D41" s="8"/>
      <c r="E41" s="8"/>
      <c r="F41" s="8"/>
      <c r="G41" s="8"/>
      <c r="H41" s="8">
        <f t="shared" si="0"/>
        <v>-7.97</v>
      </c>
      <c r="I41" s="8"/>
    </row>
    <row r="42" spans="1:9">
      <c r="A42" s="150" t="s">
        <v>5277</v>
      </c>
      <c r="B42" s="8"/>
      <c r="C42" s="8"/>
      <c r="D42" s="8"/>
      <c r="E42" s="8"/>
      <c r="F42" s="8" t="s">
        <v>1179</v>
      </c>
      <c r="G42" s="8">
        <v>-1</v>
      </c>
      <c r="H42" s="8">
        <f t="shared" si="0"/>
        <v>-8.9699999999999989</v>
      </c>
      <c r="I42" s="8"/>
    </row>
    <row r="43" spans="1:9">
      <c r="A43" s="150" t="s">
        <v>5278</v>
      </c>
      <c r="B43" s="8"/>
      <c r="C43" s="8"/>
      <c r="D43" s="8"/>
      <c r="E43" s="8"/>
      <c r="F43" s="8" t="s">
        <v>1179</v>
      </c>
      <c r="G43" s="8">
        <v>-1</v>
      </c>
      <c r="H43" s="8">
        <f t="shared" si="0"/>
        <v>-9.9699999999999989</v>
      </c>
      <c r="I43" s="8"/>
    </row>
    <row r="44" spans="1:9">
      <c r="A44" s="150" t="s">
        <v>5279</v>
      </c>
      <c r="B44" s="8"/>
      <c r="C44" s="8"/>
      <c r="D44" s="8"/>
      <c r="E44" s="8"/>
      <c r="F44" s="8" t="s">
        <v>1179</v>
      </c>
      <c r="G44" s="8">
        <v>-4</v>
      </c>
      <c r="H44" s="8">
        <f t="shared" si="0"/>
        <v>-13.969999999999999</v>
      </c>
      <c r="I44" s="8"/>
    </row>
    <row r="45" spans="1:9">
      <c r="A45" s="8"/>
      <c r="B45" s="8"/>
      <c r="C45" s="8"/>
      <c r="D45" s="8"/>
      <c r="E45" s="8"/>
      <c r="F45" s="8"/>
      <c r="G45" s="8"/>
      <c r="H45" s="8">
        <f t="shared" si="0"/>
        <v>-13.969999999999999</v>
      </c>
      <c r="I45" s="8"/>
    </row>
    <row r="46" spans="1:9">
      <c r="A46" s="8" t="s">
        <v>5280</v>
      </c>
      <c r="B46" s="8" t="s">
        <v>5281</v>
      </c>
      <c r="C46" s="8"/>
      <c r="D46" s="8"/>
      <c r="E46" s="8"/>
      <c r="F46" s="8" t="s">
        <v>2105</v>
      </c>
      <c r="G46" s="8">
        <v>1.86</v>
      </c>
      <c r="H46" s="8">
        <f t="shared" si="0"/>
        <v>-12.11</v>
      </c>
      <c r="I46" s="8"/>
    </row>
    <row r="47" spans="1:9">
      <c r="A47" s="8"/>
      <c r="B47" s="8"/>
      <c r="C47" s="8"/>
      <c r="D47" s="8"/>
      <c r="E47" s="8"/>
      <c r="F47" s="8"/>
      <c r="G47" s="8"/>
      <c r="H47" s="8">
        <f t="shared" si="0"/>
        <v>-12.11</v>
      </c>
      <c r="I47" s="8"/>
    </row>
    <row r="48" spans="1:9">
      <c r="A48" s="8" t="s">
        <v>4193</v>
      </c>
      <c r="B48" s="8" t="s">
        <v>5282</v>
      </c>
      <c r="C48" s="8"/>
      <c r="D48" s="8"/>
      <c r="E48" s="8"/>
      <c r="F48" s="8" t="s">
        <v>1195</v>
      </c>
      <c r="G48" s="8">
        <v>1.17</v>
      </c>
      <c r="H48" s="8">
        <f t="shared" si="0"/>
        <v>-10.94</v>
      </c>
      <c r="I48" s="8"/>
    </row>
    <row r="49" spans="1:9">
      <c r="A49" s="8" t="s">
        <v>3196</v>
      </c>
      <c r="B49" s="8" t="s">
        <v>2859</v>
      </c>
      <c r="C49" s="8"/>
      <c r="D49" s="8"/>
      <c r="E49" s="8"/>
      <c r="F49" s="8" t="s">
        <v>2105</v>
      </c>
      <c r="G49" s="8">
        <v>5.25</v>
      </c>
      <c r="H49" s="8">
        <f t="shared" si="0"/>
        <v>-5.6899999999999995</v>
      </c>
      <c r="I49" s="8"/>
    </row>
    <row r="50" spans="1:9">
      <c r="A50" s="8" t="s">
        <v>5283</v>
      </c>
      <c r="B50" s="8" t="s">
        <v>5284</v>
      </c>
      <c r="C50" s="8"/>
      <c r="D50" s="8"/>
      <c r="E50" s="8"/>
      <c r="F50" s="8" t="s">
        <v>1179</v>
      </c>
      <c r="G50" s="8">
        <v>-1</v>
      </c>
      <c r="H50" s="8">
        <f t="shared" si="0"/>
        <v>-6.6899999999999995</v>
      </c>
      <c r="I50" s="8"/>
    </row>
    <row r="51" spans="1:9">
      <c r="A51" s="8"/>
      <c r="B51" s="8"/>
      <c r="C51" s="8"/>
      <c r="D51" s="8"/>
      <c r="E51" s="8"/>
      <c r="F51" s="8"/>
      <c r="G51" s="8"/>
      <c r="H51" s="8">
        <f t="shared" si="0"/>
        <v>-6.6899999999999995</v>
      </c>
      <c r="I51" s="8"/>
    </row>
    <row r="52" spans="1:9">
      <c r="A52" s="8" t="s">
        <v>5285</v>
      </c>
      <c r="B52" s="8" t="s">
        <v>5286</v>
      </c>
      <c r="C52" s="8"/>
      <c r="D52" s="8"/>
      <c r="E52" s="8"/>
      <c r="F52" s="8" t="s">
        <v>1179</v>
      </c>
      <c r="G52" s="8">
        <v>-2</v>
      </c>
      <c r="H52" s="8">
        <f t="shared" si="0"/>
        <v>-8.69</v>
      </c>
      <c r="I52" s="8"/>
    </row>
    <row r="53" spans="1:9">
      <c r="A53" s="8" t="s">
        <v>5287</v>
      </c>
      <c r="B53" s="8" t="s">
        <v>5288</v>
      </c>
      <c r="C53" s="8"/>
      <c r="D53" s="8"/>
      <c r="E53" s="8"/>
      <c r="F53" s="8" t="s">
        <v>1195</v>
      </c>
      <c r="G53" s="8">
        <v>-1</v>
      </c>
      <c r="H53" s="8">
        <f t="shared" si="0"/>
        <v>-9.69</v>
      </c>
      <c r="I53" s="8"/>
    </row>
    <row r="54" spans="1:9">
      <c r="A54" s="8" t="s">
        <v>5289</v>
      </c>
      <c r="B54" s="8" t="s">
        <v>5290</v>
      </c>
      <c r="C54" s="8"/>
      <c r="D54" s="8"/>
      <c r="E54" s="8"/>
      <c r="F54" s="8" t="s">
        <v>2105</v>
      </c>
      <c r="G54" s="8">
        <v>8.9600000000000009</v>
      </c>
      <c r="H54" s="8">
        <f t="shared" si="0"/>
        <v>-0.72999999999999865</v>
      </c>
      <c r="I54" s="8"/>
    </row>
    <row r="55" spans="1:9">
      <c r="A55" s="8"/>
      <c r="B55" s="8"/>
      <c r="C55" s="8"/>
      <c r="D55" s="8"/>
      <c r="E55" s="8"/>
      <c r="F55" s="8"/>
      <c r="G55" s="8"/>
      <c r="H55" s="8">
        <f t="shared" si="0"/>
        <v>-0.72999999999999865</v>
      </c>
      <c r="I55" s="8"/>
    </row>
    <row r="56" spans="1:9">
      <c r="A56" s="8" t="s">
        <v>5291</v>
      </c>
      <c r="B56" s="8" t="s">
        <v>5292</v>
      </c>
      <c r="C56" s="8"/>
      <c r="D56" s="8"/>
      <c r="E56" s="8"/>
      <c r="F56" s="8" t="s">
        <v>2105</v>
      </c>
      <c r="G56" s="8">
        <v>3.95</v>
      </c>
      <c r="H56" s="8">
        <f t="shared" si="0"/>
        <v>3.2200000000000015</v>
      </c>
      <c r="I56" s="8"/>
    </row>
    <row r="57" spans="1:9">
      <c r="A57" s="8" t="s">
        <v>5293</v>
      </c>
      <c r="B57" s="8" t="s">
        <v>5294</v>
      </c>
      <c r="C57" s="8"/>
      <c r="D57" s="8"/>
      <c r="E57" s="8"/>
      <c r="F57" s="8" t="s">
        <v>2105</v>
      </c>
      <c r="G57" s="8">
        <v>3.23</v>
      </c>
      <c r="H57" s="8">
        <f t="shared" si="0"/>
        <v>6.4500000000000011</v>
      </c>
      <c r="I57" s="8"/>
    </row>
    <row r="58" spans="1:9">
      <c r="A58" s="8"/>
      <c r="B58" s="8"/>
      <c r="C58" s="8"/>
      <c r="D58" s="8"/>
      <c r="E58" s="8"/>
      <c r="F58" s="8"/>
      <c r="G58" s="8"/>
      <c r="H58" s="8">
        <f t="shared" si="0"/>
        <v>6.4500000000000011</v>
      </c>
      <c r="I58" s="8"/>
    </row>
    <row r="59" spans="1:9">
      <c r="A59" s="8" t="s">
        <v>5295</v>
      </c>
      <c r="B59" s="8" t="s">
        <v>5296</v>
      </c>
      <c r="C59" s="8"/>
      <c r="D59" s="8"/>
      <c r="E59" s="8"/>
      <c r="F59" s="8" t="s">
        <v>1179</v>
      </c>
      <c r="G59" s="8">
        <v>-1</v>
      </c>
      <c r="H59" s="8">
        <f t="shared" si="0"/>
        <v>5.4500000000000011</v>
      </c>
      <c r="I59" s="8"/>
    </row>
    <row r="60" spans="1:9">
      <c r="A60" s="8" t="s">
        <v>5297</v>
      </c>
      <c r="B60" s="8" t="s">
        <v>5298</v>
      </c>
      <c r="C60" s="8"/>
      <c r="D60" s="8"/>
      <c r="E60" s="8"/>
      <c r="F60" s="8" t="s">
        <v>1179</v>
      </c>
      <c r="G60" s="8">
        <v>-1</v>
      </c>
      <c r="H60" s="8">
        <f t="shared" si="0"/>
        <v>4.4500000000000011</v>
      </c>
      <c r="I60" s="8"/>
    </row>
    <row r="61" spans="1:9">
      <c r="A61" s="8"/>
      <c r="B61" s="8"/>
      <c r="C61" s="8"/>
      <c r="D61" s="8"/>
      <c r="E61" s="8"/>
      <c r="F61" s="8"/>
      <c r="G61" s="8"/>
      <c r="H61" s="8">
        <f t="shared" si="0"/>
        <v>4.4500000000000011</v>
      </c>
      <c r="I61" s="8"/>
    </row>
    <row r="62" spans="1:9" ht="30">
      <c r="A62" s="170" t="s">
        <v>3948</v>
      </c>
      <c r="B62" s="170" t="s">
        <v>3949</v>
      </c>
      <c r="C62" s="170" t="s">
        <v>3950</v>
      </c>
      <c r="D62" s="170" t="s">
        <v>3951</v>
      </c>
      <c r="H62" s="8">
        <f t="shared" si="0"/>
        <v>4.4500000000000011</v>
      </c>
    </row>
    <row r="63" spans="1:9" ht="28.5">
      <c r="A63" s="125">
        <v>4.2</v>
      </c>
      <c r="B63" s="125" t="s">
        <v>50</v>
      </c>
      <c r="C63" s="125" t="s">
        <v>5299</v>
      </c>
      <c r="D63" s="125" t="s">
        <v>5300</v>
      </c>
      <c r="F63" s="171" t="s">
        <v>1179</v>
      </c>
      <c r="G63">
        <v>-1</v>
      </c>
      <c r="H63" s="8">
        <f t="shared" si="0"/>
        <v>3.4500000000000011</v>
      </c>
    </row>
    <row r="64" spans="1:9" ht="28.5">
      <c r="A64" s="125">
        <v>8.15</v>
      </c>
      <c r="B64" s="125" t="s">
        <v>15</v>
      </c>
      <c r="C64" s="125" t="s">
        <v>4533</v>
      </c>
      <c r="D64" s="126">
        <v>42738</v>
      </c>
      <c r="F64" t="s">
        <v>1179</v>
      </c>
      <c r="G64">
        <v>-1</v>
      </c>
      <c r="H64" s="8">
        <f t="shared" si="0"/>
        <v>2.4500000000000011</v>
      </c>
    </row>
    <row r="65" spans="1:9" ht="28.5">
      <c r="A65" s="125">
        <v>5.2</v>
      </c>
      <c r="B65" s="125" t="s">
        <v>50</v>
      </c>
      <c r="C65" s="125" t="s">
        <v>5301</v>
      </c>
      <c r="D65" s="126">
        <v>42834</v>
      </c>
      <c r="F65" t="s">
        <v>1179</v>
      </c>
      <c r="G65">
        <v>-1</v>
      </c>
      <c r="H65" s="8">
        <f t="shared" si="0"/>
        <v>1.4500000000000011</v>
      </c>
    </row>
    <row r="66" spans="1:9" ht="45">
      <c r="A66" s="170" t="s">
        <v>5302</v>
      </c>
      <c r="B66" s="170" t="s">
        <v>3948</v>
      </c>
      <c r="C66" s="170" t="s">
        <v>3949</v>
      </c>
      <c r="D66" s="170" t="s">
        <v>3950</v>
      </c>
      <c r="E66" s="170" t="s">
        <v>3951</v>
      </c>
      <c r="H66" s="8">
        <f t="shared" ref="H66:H87" si="1">+H65+G66</f>
        <v>1.4500000000000011</v>
      </c>
    </row>
    <row r="67" spans="1:9">
      <c r="A67" s="125"/>
      <c r="B67" s="125"/>
      <c r="C67" s="125"/>
      <c r="D67" s="125"/>
      <c r="E67" s="125"/>
      <c r="H67" s="8">
        <f t="shared" si="1"/>
        <v>1.4500000000000011</v>
      </c>
    </row>
    <row r="68" spans="1:9" ht="28.5">
      <c r="A68" s="125"/>
      <c r="B68" s="125">
        <v>2.2999999999999998</v>
      </c>
      <c r="C68" s="125" t="s">
        <v>189</v>
      </c>
      <c r="D68" s="172" t="s">
        <v>5303</v>
      </c>
      <c r="E68" s="126">
        <v>42960</v>
      </c>
      <c r="F68" t="s">
        <v>1179</v>
      </c>
      <c r="G68">
        <v>-1</v>
      </c>
      <c r="H68" s="8">
        <f t="shared" si="1"/>
        <v>0.45000000000000107</v>
      </c>
    </row>
    <row r="69" spans="1:9">
      <c r="A69" s="8" t="s">
        <v>3892</v>
      </c>
      <c r="B69" s="8" t="s">
        <v>5304</v>
      </c>
      <c r="C69" s="8"/>
      <c r="D69" s="8"/>
      <c r="E69" s="8"/>
      <c r="F69" s="8" t="s">
        <v>1179</v>
      </c>
      <c r="G69" s="8">
        <v>-2</v>
      </c>
      <c r="H69" s="8">
        <f t="shared" si="1"/>
        <v>-1.5499999999999989</v>
      </c>
      <c r="I69" s="8"/>
    </row>
    <row r="70" spans="1:9">
      <c r="A70" s="8" t="s">
        <v>5305</v>
      </c>
      <c r="B70" s="8" t="s">
        <v>5306</v>
      </c>
      <c r="C70" s="8"/>
      <c r="D70" s="8"/>
      <c r="E70" s="8"/>
      <c r="F70" s="8" t="s">
        <v>498</v>
      </c>
      <c r="G70" s="8">
        <v>0</v>
      </c>
      <c r="H70" s="8">
        <f t="shared" si="1"/>
        <v>-1.5499999999999989</v>
      </c>
      <c r="I70" s="8"/>
    </row>
    <row r="71" spans="1:9">
      <c r="A71" s="8" t="s">
        <v>5307</v>
      </c>
      <c r="B71" s="8" t="s">
        <v>5308</v>
      </c>
      <c r="C71" s="8"/>
      <c r="D71" s="8"/>
      <c r="E71" s="8"/>
      <c r="F71" s="8" t="s">
        <v>2105</v>
      </c>
      <c r="G71" s="8">
        <v>2.42</v>
      </c>
      <c r="H71" s="8">
        <f t="shared" si="1"/>
        <v>0.87000000000000099</v>
      </c>
      <c r="I71" s="8"/>
    </row>
    <row r="72" spans="1:9">
      <c r="A72" s="2" t="s">
        <v>5309</v>
      </c>
      <c r="B72" s="8" t="s">
        <v>5134</v>
      </c>
      <c r="C72" s="8"/>
      <c r="D72" s="8"/>
      <c r="E72" s="8"/>
      <c r="F72" s="2" t="s">
        <v>1195</v>
      </c>
      <c r="G72" s="8">
        <v>-1</v>
      </c>
      <c r="H72" s="8">
        <f t="shared" si="1"/>
        <v>-0.12999999999999901</v>
      </c>
      <c r="I72" s="8"/>
    </row>
    <row r="73" spans="1:9">
      <c r="A73" s="2" t="s">
        <v>5310</v>
      </c>
      <c r="B73" s="8" t="s">
        <v>5311</v>
      </c>
      <c r="C73" s="8"/>
      <c r="D73" s="8"/>
      <c r="E73" s="8"/>
      <c r="F73" s="2" t="s">
        <v>1250</v>
      </c>
      <c r="G73" s="8">
        <v>3.8</v>
      </c>
      <c r="H73" s="8">
        <f t="shared" si="1"/>
        <v>3.6700000000000008</v>
      </c>
      <c r="I73" s="8"/>
    </row>
    <row r="74" spans="1:9">
      <c r="A74" s="2" t="s">
        <v>5312</v>
      </c>
      <c r="B74" s="8" t="s">
        <v>5313</v>
      </c>
      <c r="C74" s="8"/>
      <c r="D74" s="8"/>
      <c r="E74" s="8"/>
      <c r="F74" s="2" t="s">
        <v>1195</v>
      </c>
      <c r="G74" s="8">
        <v>1.98</v>
      </c>
      <c r="H74" s="8">
        <f t="shared" si="1"/>
        <v>5.65</v>
      </c>
      <c r="I74" s="8"/>
    </row>
    <row r="75" spans="1:9">
      <c r="A75" s="8"/>
      <c r="B75" s="8"/>
      <c r="C75" s="8"/>
      <c r="D75" s="8"/>
      <c r="E75" s="8"/>
      <c r="F75" s="8"/>
      <c r="G75" s="8"/>
      <c r="H75" s="8">
        <f t="shared" si="1"/>
        <v>5.65</v>
      </c>
      <c r="I75" s="8"/>
    </row>
    <row r="76" spans="1:9">
      <c r="A76" s="8" t="s">
        <v>5314</v>
      </c>
      <c r="B76" s="8" t="s">
        <v>5315</v>
      </c>
      <c r="C76" s="8"/>
      <c r="D76" s="8"/>
      <c r="E76" s="8"/>
      <c r="F76" s="8" t="s">
        <v>1179</v>
      </c>
      <c r="G76" s="8">
        <v>-1</v>
      </c>
      <c r="H76" s="8">
        <f t="shared" si="1"/>
        <v>4.6500000000000004</v>
      </c>
      <c r="I76" s="8"/>
    </row>
    <row r="77" spans="1:9">
      <c r="A77" s="8" t="s">
        <v>5316</v>
      </c>
      <c r="B77" s="8" t="s">
        <v>5317</v>
      </c>
      <c r="C77" s="8"/>
      <c r="D77" s="8"/>
      <c r="E77" s="8"/>
      <c r="F77" s="8" t="s">
        <v>1195</v>
      </c>
      <c r="G77" s="8">
        <v>6.6000000000000003E-2</v>
      </c>
      <c r="H77" s="8">
        <f t="shared" si="1"/>
        <v>4.7160000000000002</v>
      </c>
      <c r="I77" s="8"/>
    </row>
    <row r="78" spans="1:9">
      <c r="A78" s="8" t="s">
        <v>5318</v>
      </c>
      <c r="B78" s="8" t="s">
        <v>5319</v>
      </c>
      <c r="C78" s="8"/>
      <c r="D78" s="8"/>
      <c r="E78" s="8"/>
      <c r="F78" s="8" t="s">
        <v>2105</v>
      </c>
      <c r="G78" s="8">
        <v>2.6</v>
      </c>
      <c r="H78" s="8">
        <f t="shared" si="1"/>
        <v>7.3160000000000007</v>
      </c>
      <c r="I78" s="8"/>
    </row>
    <row r="79" spans="1:9">
      <c r="A79" s="8" t="s">
        <v>5320</v>
      </c>
      <c r="B79" s="8" t="s">
        <v>5321</v>
      </c>
      <c r="C79" s="8"/>
      <c r="D79" s="8"/>
      <c r="E79" s="8"/>
      <c r="F79" s="8" t="s">
        <v>2105</v>
      </c>
      <c r="G79" s="8">
        <v>9.9</v>
      </c>
      <c r="H79" s="8">
        <f t="shared" si="1"/>
        <v>17.216000000000001</v>
      </c>
      <c r="I79" s="8"/>
    </row>
    <row r="80" spans="1:9">
      <c r="A80" s="8" t="s">
        <v>3258</v>
      </c>
      <c r="B80" s="8" t="s">
        <v>5322</v>
      </c>
      <c r="C80" s="8"/>
      <c r="D80" s="8"/>
      <c r="E80" s="8"/>
      <c r="F80" s="8"/>
      <c r="G80" s="8"/>
      <c r="H80" s="8">
        <f t="shared" si="1"/>
        <v>17.216000000000001</v>
      </c>
      <c r="I80" s="8"/>
    </row>
    <row r="81" spans="1:9">
      <c r="A81" s="8"/>
      <c r="B81" s="8"/>
      <c r="C81" s="8"/>
      <c r="D81" s="8"/>
      <c r="E81" s="8"/>
      <c r="F81" s="8"/>
      <c r="G81" s="8"/>
      <c r="H81" s="8">
        <f t="shared" si="1"/>
        <v>17.216000000000001</v>
      </c>
      <c r="I81" s="8"/>
    </row>
    <row r="82" spans="1:9">
      <c r="A82" s="8" t="s">
        <v>5318</v>
      </c>
      <c r="B82" s="8" t="s">
        <v>5323</v>
      </c>
      <c r="C82" s="8"/>
      <c r="D82" s="8"/>
      <c r="E82" s="8"/>
      <c r="F82" s="8" t="s">
        <v>1179</v>
      </c>
      <c r="G82" s="8">
        <v>-2</v>
      </c>
      <c r="H82" s="8">
        <f t="shared" si="1"/>
        <v>15.216000000000001</v>
      </c>
      <c r="I82" s="8"/>
    </row>
    <row r="83" spans="1:9">
      <c r="A83" s="8" t="s">
        <v>5320</v>
      </c>
      <c r="B83" s="8" t="s">
        <v>4054</v>
      </c>
      <c r="C83" s="8"/>
      <c r="D83" s="8"/>
      <c r="E83" s="8"/>
      <c r="F83" s="8" t="s">
        <v>1179</v>
      </c>
      <c r="G83" s="8">
        <v>-1</v>
      </c>
      <c r="H83" s="8">
        <f t="shared" si="1"/>
        <v>14.216000000000001</v>
      </c>
      <c r="I83" s="8"/>
    </row>
    <row r="84" spans="1:9">
      <c r="A84" s="8"/>
      <c r="B84" s="8"/>
      <c r="C84" s="8"/>
      <c r="D84" s="8"/>
      <c r="E84" s="8"/>
      <c r="F84" s="8"/>
      <c r="G84" s="8"/>
      <c r="H84" s="8">
        <f t="shared" si="1"/>
        <v>14.216000000000001</v>
      </c>
      <c r="I84" s="8"/>
    </row>
    <row r="85" spans="1:9">
      <c r="A85" s="8" t="s">
        <v>5324</v>
      </c>
      <c r="B85" s="8" t="s">
        <v>5325</v>
      </c>
      <c r="C85" s="8"/>
      <c r="D85" s="8"/>
      <c r="E85" s="8"/>
      <c r="F85" s="8" t="s">
        <v>1179</v>
      </c>
      <c r="G85" s="8">
        <v>-1</v>
      </c>
      <c r="H85" s="8">
        <f t="shared" si="1"/>
        <v>13.216000000000001</v>
      </c>
      <c r="I85" s="8"/>
    </row>
    <row r="86" spans="1:9">
      <c r="A86" s="8" t="s">
        <v>4902</v>
      </c>
      <c r="B86" s="8" t="s">
        <v>5326</v>
      </c>
      <c r="C86" s="8"/>
      <c r="D86" s="8"/>
      <c r="E86" s="8"/>
      <c r="F86" s="8" t="s">
        <v>1179</v>
      </c>
      <c r="G86" s="8">
        <v>-1</v>
      </c>
      <c r="H86" s="8">
        <f t="shared" si="1"/>
        <v>12.216000000000001</v>
      </c>
      <c r="I86" s="8"/>
    </row>
    <row r="87" spans="1:9">
      <c r="A87" s="8" t="s">
        <v>3108</v>
      </c>
      <c r="B87" s="8" t="s">
        <v>5327</v>
      </c>
      <c r="C87" s="8"/>
      <c r="D87" s="8"/>
      <c r="E87" s="8"/>
      <c r="F87" s="8" t="s">
        <v>1179</v>
      </c>
      <c r="G87" s="8">
        <v>-1</v>
      </c>
      <c r="H87" s="8">
        <f t="shared" si="1"/>
        <v>11.216000000000001</v>
      </c>
      <c r="I87" s="8">
        <f>SUM(G2:G87)</f>
        <v>11.216000000000001</v>
      </c>
    </row>
    <row r="88" spans="1:9">
      <c r="F88">
        <f>COUNTIF(F3:F87,"w")</f>
        <v>14</v>
      </c>
      <c r="G88">
        <f>COUNT(G1:G87)</f>
        <v>62</v>
      </c>
    </row>
    <row r="89" spans="1:9">
      <c r="F89">
        <f>COUNTIF(F1:F87,"nr")</f>
        <v>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9"/>
  <sheetViews>
    <sheetView topLeftCell="A84" workbookViewId="0">
      <selection activeCell="F100" sqref="F100"/>
    </sheetView>
  </sheetViews>
  <sheetFormatPr defaultRowHeight="15"/>
  <sheetData>
    <row r="2" spans="1:9">
      <c r="A2" s="8"/>
      <c r="B2" s="8"/>
      <c r="C2" s="8"/>
      <c r="D2" s="8"/>
      <c r="E2" s="8"/>
      <c r="F2" s="8"/>
      <c r="G2" s="8"/>
      <c r="H2" s="8">
        <f t="shared" ref="H2:H65" si="0">+H1+G2</f>
        <v>0</v>
      </c>
      <c r="I2" s="8"/>
    </row>
    <row r="3" spans="1:9">
      <c r="A3" s="8" t="s">
        <v>5328</v>
      </c>
      <c r="B3" s="8" t="s">
        <v>5329</v>
      </c>
      <c r="C3" s="8"/>
      <c r="D3" s="8"/>
      <c r="E3" s="8"/>
      <c r="F3" s="8" t="s">
        <v>1179</v>
      </c>
      <c r="G3" s="8">
        <v>-2</v>
      </c>
      <c r="H3" s="8">
        <f t="shared" si="0"/>
        <v>-2</v>
      </c>
      <c r="I3" s="8"/>
    </row>
    <row r="4" spans="1:9">
      <c r="A4" s="8" t="s">
        <v>4146</v>
      </c>
      <c r="B4" s="8" t="s">
        <v>5330</v>
      </c>
      <c r="C4" s="8"/>
      <c r="D4" s="8"/>
      <c r="E4" s="8"/>
      <c r="F4" s="8" t="s">
        <v>2105</v>
      </c>
      <c r="G4" s="8">
        <v>7.75</v>
      </c>
      <c r="H4" s="8">
        <f t="shared" si="0"/>
        <v>5.75</v>
      </c>
      <c r="I4" s="8"/>
    </row>
    <row r="5" spans="1:9">
      <c r="A5" s="8" t="s">
        <v>5331</v>
      </c>
      <c r="B5" s="8" t="s">
        <v>5332</v>
      </c>
      <c r="C5" s="8"/>
      <c r="D5" s="8"/>
      <c r="E5" s="8"/>
      <c r="F5" s="8" t="s">
        <v>1250</v>
      </c>
      <c r="G5" s="8">
        <v>1.2</v>
      </c>
      <c r="H5" s="8">
        <f t="shared" si="0"/>
        <v>6.95</v>
      </c>
      <c r="I5" s="8"/>
    </row>
    <row r="6" spans="1:9">
      <c r="A6" s="8"/>
      <c r="B6" s="8"/>
      <c r="C6" s="8"/>
      <c r="D6" s="8"/>
      <c r="E6" s="8"/>
      <c r="F6" s="8"/>
      <c r="G6" s="8"/>
      <c r="H6" s="8">
        <f t="shared" si="0"/>
        <v>6.95</v>
      </c>
      <c r="I6" s="8"/>
    </row>
    <row r="7" spans="1:9">
      <c r="A7" s="8" t="s">
        <v>4195</v>
      </c>
      <c r="B7" s="8" t="s">
        <v>5333</v>
      </c>
      <c r="C7" s="8"/>
      <c r="D7" s="8"/>
      <c r="E7" s="8"/>
      <c r="F7" s="8" t="s">
        <v>1250</v>
      </c>
      <c r="G7" s="8">
        <v>-1</v>
      </c>
      <c r="H7" s="8">
        <f t="shared" si="0"/>
        <v>5.95</v>
      </c>
      <c r="I7" s="8"/>
    </row>
    <row r="8" spans="1:9">
      <c r="A8" s="8" t="s">
        <v>4025</v>
      </c>
      <c r="B8" s="8" t="s">
        <v>5334</v>
      </c>
      <c r="C8" s="8"/>
      <c r="D8" s="8"/>
      <c r="E8" s="8"/>
      <c r="F8" s="8" t="s">
        <v>1195</v>
      </c>
      <c r="G8" s="8">
        <v>-1</v>
      </c>
      <c r="H8" s="8">
        <f t="shared" si="0"/>
        <v>4.95</v>
      </c>
      <c r="I8" s="8"/>
    </row>
    <row r="9" spans="1:9">
      <c r="A9" s="8" t="s">
        <v>5335</v>
      </c>
      <c r="B9" s="8" t="s">
        <v>5336</v>
      </c>
      <c r="C9" s="8"/>
      <c r="D9" s="8"/>
      <c r="E9" s="8"/>
      <c r="F9" s="8" t="s">
        <v>1250</v>
      </c>
      <c r="G9" s="8">
        <v>-1.61</v>
      </c>
      <c r="H9" s="8">
        <f t="shared" si="0"/>
        <v>3.34</v>
      </c>
      <c r="I9" s="8"/>
    </row>
    <row r="10" spans="1:9">
      <c r="A10" s="8"/>
      <c r="B10" s="8"/>
      <c r="C10" s="8"/>
      <c r="D10" s="8"/>
      <c r="E10" s="8"/>
      <c r="F10" s="8"/>
      <c r="G10" s="8"/>
      <c r="H10" s="8">
        <f t="shared" si="0"/>
        <v>3.34</v>
      </c>
      <c r="I10" s="8"/>
    </row>
    <row r="11" spans="1:9">
      <c r="A11" s="8" t="s">
        <v>5337</v>
      </c>
      <c r="B11" s="8" t="s">
        <v>5338</v>
      </c>
      <c r="C11" s="8"/>
      <c r="D11" s="8"/>
      <c r="E11" s="8"/>
      <c r="F11" s="8" t="s">
        <v>1179</v>
      </c>
      <c r="G11" s="8">
        <v>-1</v>
      </c>
      <c r="H11" s="8">
        <f t="shared" si="0"/>
        <v>2.34</v>
      </c>
      <c r="I11" s="8"/>
    </row>
    <row r="12" spans="1:9">
      <c r="A12" s="8" t="s">
        <v>5339</v>
      </c>
      <c r="B12" s="8" t="s">
        <v>5340</v>
      </c>
      <c r="C12" s="8"/>
      <c r="D12" s="8"/>
      <c r="E12" s="8"/>
      <c r="F12" s="8" t="s">
        <v>1195</v>
      </c>
      <c r="G12" s="8">
        <v>-2</v>
      </c>
      <c r="H12" s="8">
        <f t="shared" si="0"/>
        <v>0.33999999999999986</v>
      </c>
      <c r="I12" s="8"/>
    </row>
    <row r="13" spans="1:9">
      <c r="A13" s="8" t="s">
        <v>5341</v>
      </c>
      <c r="B13" s="8" t="s">
        <v>5342</v>
      </c>
      <c r="C13" s="8"/>
      <c r="D13" s="8"/>
      <c r="E13" s="8"/>
      <c r="F13" s="8" t="s">
        <v>2105</v>
      </c>
      <c r="G13" s="8">
        <v>2.41</v>
      </c>
      <c r="H13" s="8">
        <f t="shared" si="0"/>
        <v>2.75</v>
      </c>
      <c r="I13" s="8"/>
    </row>
    <row r="14" spans="1:9">
      <c r="A14" s="8" t="s">
        <v>4837</v>
      </c>
      <c r="B14" s="8" t="s">
        <v>5343</v>
      </c>
      <c r="C14" s="8"/>
      <c r="D14" s="8"/>
      <c r="E14" s="8"/>
      <c r="F14" s="8" t="s">
        <v>1250</v>
      </c>
      <c r="G14" s="8">
        <v>-1.54</v>
      </c>
      <c r="H14" s="8">
        <f t="shared" si="0"/>
        <v>1.21</v>
      </c>
      <c r="I14" s="8"/>
    </row>
    <row r="15" spans="1:9">
      <c r="A15" s="8"/>
      <c r="B15" s="8"/>
      <c r="C15" s="8"/>
      <c r="D15" s="8"/>
      <c r="E15" s="8"/>
      <c r="F15" s="8"/>
      <c r="G15" s="8"/>
      <c r="H15" s="8">
        <f t="shared" si="0"/>
        <v>1.21</v>
      </c>
      <c r="I15" s="8"/>
    </row>
    <row r="16" spans="1:9">
      <c r="A16" s="150" t="s">
        <v>5344</v>
      </c>
      <c r="B16" s="8"/>
      <c r="C16" s="8"/>
      <c r="D16" s="8"/>
      <c r="E16" s="8"/>
      <c r="F16" s="8" t="s">
        <v>2105</v>
      </c>
      <c r="G16" s="8">
        <v>7.75</v>
      </c>
      <c r="H16" s="8">
        <f t="shared" si="0"/>
        <v>8.9600000000000009</v>
      </c>
      <c r="I16" s="8"/>
    </row>
    <row r="17" spans="1:9">
      <c r="A17" s="150" t="s">
        <v>5345</v>
      </c>
      <c r="B17" s="8"/>
      <c r="C17" s="8"/>
      <c r="D17" s="8"/>
      <c r="E17" s="8"/>
      <c r="F17" s="8" t="s">
        <v>1184</v>
      </c>
      <c r="G17" s="8">
        <v>-2</v>
      </c>
      <c r="H17" s="8">
        <f t="shared" si="0"/>
        <v>6.9600000000000009</v>
      </c>
      <c r="I17" s="8"/>
    </row>
    <row r="18" spans="1:9">
      <c r="A18" s="150" t="s">
        <v>5346</v>
      </c>
      <c r="B18" s="8"/>
      <c r="C18" s="8"/>
      <c r="D18" s="8"/>
      <c r="E18" s="8"/>
      <c r="F18" s="8" t="s">
        <v>1211</v>
      </c>
      <c r="G18" s="8">
        <v>-1</v>
      </c>
      <c r="H18" s="8">
        <f t="shared" si="0"/>
        <v>5.9600000000000009</v>
      </c>
      <c r="I18" s="8"/>
    </row>
    <row r="19" spans="1:9">
      <c r="A19" s="8"/>
      <c r="B19" s="8"/>
      <c r="C19" s="8"/>
      <c r="D19" s="8"/>
      <c r="E19" s="8"/>
      <c r="F19" s="8"/>
      <c r="G19" s="8"/>
      <c r="H19" s="8">
        <f t="shared" si="0"/>
        <v>5.9600000000000009</v>
      </c>
      <c r="I19" s="8"/>
    </row>
    <row r="20" spans="1:9">
      <c r="A20" s="8" t="s">
        <v>5347</v>
      </c>
      <c r="B20" s="8" t="s">
        <v>5348</v>
      </c>
      <c r="C20" s="8"/>
      <c r="D20" s="8"/>
      <c r="E20" s="8"/>
      <c r="F20" s="8" t="s">
        <v>1179</v>
      </c>
      <c r="G20" s="8">
        <v>-1</v>
      </c>
      <c r="H20" s="8">
        <f t="shared" si="0"/>
        <v>4.9600000000000009</v>
      </c>
      <c r="I20" s="8"/>
    </row>
    <row r="21" spans="1:9">
      <c r="A21" s="8" t="s">
        <v>5349</v>
      </c>
      <c r="B21" s="8" t="s">
        <v>5350</v>
      </c>
      <c r="C21" s="8"/>
      <c r="D21" s="8"/>
      <c r="E21" s="8"/>
      <c r="F21" s="8" t="s">
        <v>1250</v>
      </c>
      <c r="G21" s="8">
        <v>0.02</v>
      </c>
      <c r="H21" s="8">
        <f t="shared" si="0"/>
        <v>4.9800000000000004</v>
      </c>
      <c r="I21" s="8"/>
    </row>
    <row r="22" spans="1:9">
      <c r="A22" s="8"/>
      <c r="B22" s="8"/>
      <c r="C22" s="8"/>
      <c r="D22" s="8"/>
      <c r="E22" s="8"/>
      <c r="F22" s="8"/>
      <c r="G22" s="8"/>
      <c r="H22" s="8">
        <f t="shared" si="0"/>
        <v>4.9800000000000004</v>
      </c>
      <c r="I22" s="8"/>
    </row>
    <row r="23" spans="1:9">
      <c r="A23" s="8" t="s">
        <v>5270</v>
      </c>
      <c r="B23" s="8" t="s">
        <v>5351</v>
      </c>
      <c r="C23" s="8"/>
      <c r="D23" s="8"/>
      <c r="E23" s="8"/>
      <c r="F23" s="8" t="s">
        <v>2105</v>
      </c>
      <c r="G23" s="8">
        <v>1.58</v>
      </c>
      <c r="H23" s="8">
        <f t="shared" si="0"/>
        <v>6.5600000000000005</v>
      </c>
      <c r="I23" s="8"/>
    </row>
    <row r="24" spans="1:9">
      <c r="A24" s="8" t="s">
        <v>5352</v>
      </c>
      <c r="B24" s="8" t="s">
        <v>5353</v>
      </c>
      <c r="C24" s="8"/>
      <c r="D24" s="8"/>
      <c r="E24" s="8"/>
      <c r="F24" s="8" t="s">
        <v>1250</v>
      </c>
      <c r="G24" s="8">
        <v>3.4</v>
      </c>
      <c r="H24" s="8">
        <f t="shared" si="0"/>
        <v>9.9600000000000009</v>
      </c>
      <c r="I24" s="8"/>
    </row>
    <row r="25" spans="1:9">
      <c r="A25" s="8" t="s">
        <v>3010</v>
      </c>
      <c r="B25" s="8" t="s">
        <v>5354</v>
      </c>
      <c r="C25" s="8"/>
      <c r="D25" s="8"/>
      <c r="E25" s="8"/>
      <c r="F25" s="8" t="s">
        <v>2105</v>
      </c>
      <c r="G25" s="8">
        <v>1.77</v>
      </c>
      <c r="H25" s="8">
        <f t="shared" si="0"/>
        <v>11.73</v>
      </c>
      <c r="I25" s="8"/>
    </row>
    <row r="26" spans="1:9">
      <c r="A26" s="8" t="s">
        <v>3207</v>
      </c>
      <c r="B26" s="8" t="s">
        <v>5355</v>
      </c>
      <c r="C26" s="8"/>
      <c r="D26" s="8"/>
      <c r="E26" s="8"/>
      <c r="F26" s="8" t="s">
        <v>2105</v>
      </c>
      <c r="G26" s="8">
        <v>1.76</v>
      </c>
      <c r="H26" s="8">
        <f t="shared" si="0"/>
        <v>13.49</v>
      </c>
      <c r="I26" s="8"/>
    </row>
    <row r="27" spans="1:9">
      <c r="A27" s="8" t="s">
        <v>3627</v>
      </c>
      <c r="B27" s="8" t="s">
        <v>5356</v>
      </c>
      <c r="C27" s="8"/>
      <c r="D27" s="8"/>
      <c r="E27" s="8"/>
      <c r="F27" s="8" t="s">
        <v>1195</v>
      </c>
      <c r="G27" s="8">
        <v>-1</v>
      </c>
      <c r="H27" s="8">
        <f t="shared" si="0"/>
        <v>12.49</v>
      </c>
      <c r="I27" s="8"/>
    </row>
    <row r="28" spans="1:9">
      <c r="A28" s="8"/>
      <c r="B28" s="8"/>
      <c r="C28" s="8"/>
      <c r="D28" s="8"/>
      <c r="E28" s="8"/>
      <c r="F28" s="8"/>
      <c r="G28" s="8"/>
      <c r="H28" s="8">
        <f t="shared" si="0"/>
        <v>12.49</v>
      </c>
      <c r="I28" s="8"/>
    </row>
    <row r="29" spans="1:9">
      <c r="A29" s="8" t="s">
        <v>5357</v>
      </c>
      <c r="B29" s="8" t="s">
        <v>5358</v>
      </c>
      <c r="C29" s="8"/>
      <c r="D29" s="8"/>
      <c r="E29" s="8"/>
      <c r="F29" s="8" t="s">
        <v>1195</v>
      </c>
      <c r="G29" s="8">
        <v>-1</v>
      </c>
      <c r="H29" s="8">
        <f t="shared" si="0"/>
        <v>11.49</v>
      </c>
      <c r="I29" s="8"/>
    </row>
    <row r="30" spans="1:9">
      <c r="A30" s="8"/>
      <c r="B30" s="8"/>
      <c r="C30" s="8"/>
      <c r="D30" s="8"/>
      <c r="E30" s="8"/>
      <c r="F30" s="8"/>
      <c r="G30" s="8"/>
      <c r="H30" s="8">
        <f t="shared" si="0"/>
        <v>11.49</v>
      </c>
      <c r="I30" s="8"/>
    </row>
    <row r="31" spans="1:9">
      <c r="A31" s="8" t="s">
        <v>5359</v>
      </c>
      <c r="B31" s="8" t="s">
        <v>5360</v>
      </c>
      <c r="C31" s="8"/>
      <c r="D31" s="8"/>
      <c r="E31" s="8"/>
      <c r="F31" s="8" t="s">
        <v>1195</v>
      </c>
      <c r="G31" s="8">
        <v>-2</v>
      </c>
      <c r="H31" s="8">
        <f t="shared" si="0"/>
        <v>9.49</v>
      </c>
      <c r="I31" s="8"/>
    </row>
    <row r="32" spans="1:9">
      <c r="A32" s="8" t="s">
        <v>5361</v>
      </c>
      <c r="B32" s="8" t="s">
        <v>5362</v>
      </c>
      <c r="C32" s="8"/>
      <c r="D32" s="8"/>
      <c r="E32" s="8"/>
      <c r="F32" s="8" t="s">
        <v>1179</v>
      </c>
      <c r="G32" s="8">
        <v>-1</v>
      </c>
      <c r="H32" s="8">
        <f t="shared" si="0"/>
        <v>8.49</v>
      </c>
      <c r="I32" s="8"/>
    </row>
    <row r="33" spans="1:9">
      <c r="A33" s="8"/>
      <c r="B33" s="8"/>
      <c r="C33" s="8"/>
      <c r="D33" s="8"/>
      <c r="E33" s="8"/>
      <c r="F33" s="8"/>
      <c r="G33" s="8"/>
      <c r="H33" s="8">
        <f t="shared" si="0"/>
        <v>8.49</v>
      </c>
      <c r="I33" s="8"/>
    </row>
    <row r="34" spans="1:9">
      <c r="A34" s="8" t="s">
        <v>1909</v>
      </c>
      <c r="B34" s="8" t="s">
        <v>5363</v>
      </c>
      <c r="C34" s="8"/>
      <c r="D34" s="8"/>
      <c r="E34" s="8"/>
      <c r="F34" s="8" t="s">
        <v>2105</v>
      </c>
      <c r="G34" s="8">
        <v>2.69</v>
      </c>
      <c r="H34" s="8">
        <f t="shared" si="0"/>
        <v>11.18</v>
      </c>
      <c r="I34" s="8"/>
    </row>
    <row r="35" spans="1:9">
      <c r="A35" s="8" t="s">
        <v>5364</v>
      </c>
      <c r="B35" s="8" t="s">
        <v>5365</v>
      </c>
      <c r="C35" s="8"/>
      <c r="D35" s="8"/>
      <c r="E35" s="8"/>
      <c r="F35" s="8" t="s">
        <v>1179</v>
      </c>
      <c r="G35" s="8">
        <v>-2</v>
      </c>
      <c r="H35" s="8">
        <f t="shared" si="0"/>
        <v>9.18</v>
      </c>
      <c r="I35" s="8"/>
    </row>
    <row r="36" spans="1:9">
      <c r="A36" s="8" t="s">
        <v>3225</v>
      </c>
      <c r="B36" s="8" t="s">
        <v>5366</v>
      </c>
      <c r="C36" s="8"/>
      <c r="D36" s="8"/>
      <c r="E36" s="8"/>
      <c r="F36" s="8" t="s">
        <v>1179</v>
      </c>
      <c r="G36" s="8">
        <v>-1</v>
      </c>
      <c r="H36" s="8">
        <f t="shared" si="0"/>
        <v>8.18</v>
      </c>
      <c r="I36" s="8"/>
    </row>
    <row r="37" spans="1:9">
      <c r="A37" s="8"/>
      <c r="B37" s="8"/>
      <c r="C37" s="8"/>
      <c r="D37" s="8"/>
      <c r="E37" s="8"/>
      <c r="F37" s="8"/>
      <c r="G37" s="8"/>
      <c r="H37" s="8">
        <f t="shared" si="0"/>
        <v>8.18</v>
      </c>
      <c r="I37" s="8"/>
    </row>
    <row r="38" spans="1:9">
      <c r="A38" s="8" t="s">
        <v>5367</v>
      </c>
      <c r="B38" s="8" t="s">
        <v>5368</v>
      </c>
      <c r="C38" s="8"/>
      <c r="D38" s="8"/>
      <c r="E38" s="8"/>
      <c r="F38" s="8" t="s">
        <v>2105</v>
      </c>
      <c r="G38" s="8">
        <v>1.43</v>
      </c>
      <c r="H38" s="8">
        <f t="shared" si="0"/>
        <v>9.61</v>
      </c>
      <c r="I38" s="8"/>
    </row>
    <row r="39" spans="1:9">
      <c r="A39" s="8" t="s">
        <v>1457</v>
      </c>
      <c r="B39" s="8" t="s">
        <v>5369</v>
      </c>
      <c r="C39" s="8"/>
      <c r="D39" s="8"/>
      <c r="E39" s="8"/>
      <c r="F39" s="8" t="s">
        <v>2105</v>
      </c>
      <c r="G39" s="8">
        <v>4.12</v>
      </c>
      <c r="H39" s="8">
        <f t="shared" si="0"/>
        <v>13.73</v>
      </c>
      <c r="I39" s="8"/>
    </row>
    <row r="40" spans="1:9">
      <c r="A40" s="8" t="s">
        <v>3732</v>
      </c>
      <c r="B40" s="8" t="s">
        <v>5370</v>
      </c>
      <c r="C40" s="8"/>
      <c r="D40" s="8"/>
      <c r="E40" s="8"/>
      <c r="F40" s="8" t="s">
        <v>1179</v>
      </c>
      <c r="G40" s="8">
        <v>-1</v>
      </c>
      <c r="H40" s="8">
        <f t="shared" si="0"/>
        <v>12.73</v>
      </c>
      <c r="I40" s="8"/>
    </row>
    <row r="41" spans="1:9">
      <c r="A41" s="8"/>
      <c r="B41" s="8"/>
      <c r="C41" s="8"/>
      <c r="D41" s="8"/>
      <c r="E41" s="8"/>
      <c r="F41" s="8"/>
      <c r="G41" s="8"/>
      <c r="H41" s="8">
        <f t="shared" si="0"/>
        <v>12.73</v>
      </c>
      <c r="I41" s="8"/>
    </row>
    <row r="42" spans="1:9">
      <c r="A42" s="8" t="s">
        <v>3200</v>
      </c>
      <c r="B42" s="8" t="s">
        <v>5371</v>
      </c>
      <c r="C42" s="8"/>
      <c r="D42" s="8"/>
      <c r="E42" s="8"/>
      <c r="F42" s="8" t="s">
        <v>1195</v>
      </c>
      <c r="G42" s="8">
        <v>-1</v>
      </c>
      <c r="H42" s="8">
        <f t="shared" si="0"/>
        <v>11.73</v>
      </c>
      <c r="I42" s="8"/>
    </row>
    <row r="43" spans="1:9">
      <c r="A43" s="8" t="s">
        <v>5372</v>
      </c>
      <c r="B43" s="8" t="s">
        <v>5373</v>
      </c>
      <c r="C43" s="8"/>
      <c r="D43" s="8"/>
      <c r="E43" s="8"/>
      <c r="F43" s="8" t="s">
        <v>1179</v>
      </c>
      <c r="G43" s="8">
        <v>-1</v>
      </c>
      <c r="H43" s="8">
        <f t="shared" si="0"/>
        <v>10.73</v>
      </c>
      <c r="I43" s="8"/>
    </row>
    <row r="44" spans="1:9">
      <c r="A44" s="8"/>
      <c r="B44" s="8"/>
      <c r="C44" s="8"/>
      <c r="D44" s="8"/>
      <c r="E44" s="8"/>
      <c r="F44" s="8"/>
      <c r="G44" s="8"/>
      <c r="H44" s="8">
        <f t="shared" si="0"/>
        <v>10.73</v>
      </c>
      <c r="I44" s="8"/>
    </row>
    <row r="45" spans="1:9">
      <c r="A45" s="8" t="s">
        <v>5374</v>
      </c>
      <c r="B45" s="8" t="s">
        <v>5375</v>
      </c>
      <c r="C45" s="8"/>
      <c r="D45" s="8"/>
      <c r="E45" s="8"/>
      <c r="F45" s="8" t="s">
        <v>1179</v>
      </c>
      <c r="G45" s="8">
        <v>-1</v>
      </c>
      <c r="H45" s="8">
        <f t="shared" si="0"/>
        <v>9.73</v>
      </c>
      <c r="I45" s="8"/>
    </row>
    <row r="46" spans="1:9">
      <c r="A46" s="8" t="s">
        <v>5376</v>
      </c>
      <c r="B46" s="8" t="s">
        <v>4421</v>
      </c>
      <c r="C46" s="8"/>
      <c r="D46" s="8"/>
      <c r="E46" s="8"/>
      <c r="F46" s="8" t="s">
        <v>1179</v>
      </c>
      <c r="G46" s="8">
        <v>-1</v>
      </c>
      <c r="H46" s="8">
        <f t="shared" si="0"/>
        <v>8.73</v>
      </c>
      <c r="I46" s="8"/>
    </row>
    <row r="47" spans="1:9">
      <c r="A47" s="8" t="s">
        <v>5377</v>
      </c>
      <c r="B47" s="8" t="s">
        <v>5378</v>
      </c>
      <c r="C47" s="8"/>
      <c r="D47" s="8"/>
      <c r="E47" s="8"/>
      <c r="F47" s="8" t="s">
        <v>1179</v>
      </c>
      <c r="G47" s="8">
        <v>-1</v>
      </c>
      <c r="H47" s="8">
        <f t="shared" si="0"/>
        <v>7.73</v>
      </c>
      <c r="I47" s="8"/>
    </row>
    <row r="48" spans="1:9">
      <c r="A48" s="8" t="s">
        <v>5379</v>
      </c>
      <c r="B48" s="8" t="s">
        <v>5380</v>
      </c>
      <c r="C48" s="8"/>
      <c r="D48" s="8"/>
      <c r="E48" s="8"/>
      <c r="F48" s="8" t="s">
        <v>1179</v>
      </c>
      <c r="G48" s="8">
        <v>-1</v>
      </c>
      <c r="H48" s="8">
        <f t="shared" si="0"/>
        <v>6.73</v>
      </c>
      <c r="I48" s="8"/>
    </row>
    <row r="49" spans="1:9">
      <c r="A49" s="8"/>
      <c r="B49" s="8"/>
      <c r="C49" s="8"/>
      <c r="D49" s="8"/>
      <c r="E49" s="8"/>
      <c r="F49" s="8"/>
      <c r="G49" s="8"/>
      <c r="H49" s="8">
        <f t="shared" si="0"/>
        <v>6.73</v>
      </c>
      <c r="I49" s="8"/>
    </row>
    <row r="50" spans="1:9">
      <c r="A50" s="8" t="s">
        <v>5381</v>
      </c>
      <c r="B50" s="8" t="s">
        <v>5382</v>
      </c>
      <c r="C50" s="8"/>
      <c r="D50" s="8"/>
      <c r="E50" s="8"/>
      <c r="F50" s="8" t="s">
        <v>2105</v>
      </c>
      <c r="G50" s="8">
        <v>9.57</v>
      </c>
      <c r="H50" s="8">
        <f t="shared" si="0"/>
        <v>16.3</v>
      </c>
      <c r="I50" s="8"/>
    </row>
    <row r="51" spans="1:9">
      <c r="A51" s="8" t="s">
        <v>4289</v>
      </c>
      <c r="B51" s="8" t="s">
        <v>5383</v>
      </c>
      <c r="C51" s="8"/>
      <c r="D51" s="8"/>
      <c r="E51" s="8"/>
      <c r="F51" s="8" t="s">
        <v>1195</v>
      </c>
      <c r="G51" s="8">
        <v>-1</v>
      </c>
      <c r="H51" s="8">
        <f t="shared" si="0"/>
        <v>15.3</v>
      </c>
      <c r="I51" s="8"/>
    </row>
    <row r="52" spans="1:9">
      <c r="A52" s="8" t="s">
        <v>5384</v>
      </c>
      <c r="B52" s="8" t="s">
        <v>5385</v>
      </c>
      <c r="C52" s="8"/>
      <c r="D52" s="8"/>
      <c r="E52" s="8"/>
      <c r="F52" s="8" t="s">
        <v>1250</v>
      </c>
      <c r="G52" s="8">
        <v>-1</v>
      </c>
      <c r="H52" s="8">
        <f t="shared" si="0"/>
        <v>14.3</v>
      </c>
      <c r="I52" s="8"/>
    </row>
    <row r="53" spans="1:9">
      <c r="A53" s="8"/>
      <c r="B53" s="8"/>
      <c r="C53" s="8"/>
      <c r="D53" s="8"/>
      <c r="E53" s="8"/>
      <c r="F53" s="8"/>
      <c r="G53" s="8"/>
      <c r="H53" s="8">
        <f t="shared" si="0"/>
        <v>14.3</v>
      </c>
      <c r="I53" s="8"/>
    </row>
    <row r="54" spans="1:9">
      <c r="A54" s="8" t="s">
        <v>3433</v>
      </c>
      <c r="B54" s="8" t="s">
        <v>5386</v>
      </c>
      <c r="C54" s="8"/>
      <c r="D54" s="8"/>
      <c r="E54" s="8"/>
      <c r="F54" s="8" t="s">
        <v>1179</v>
      </c>
      <c r="G54" s="8">
        <v>-1</v>
      </c>
      <c r="H54" s="8">
        <f t="shared" si="0"/>
        <v>13.3</v>
      </c>
      <c r="I54" s="8"/>
    </row>
    <row r="55" spans="1:9">
      <c r="A55" s="8" t="s">
        <v>5387</v>
      </c>
      <c r="B55" s="8" t="s">
        <v>5388</v>
      </c>
      <c r="C55" s="8"/>
      <c r="D55" s="8"/>
      <c r="E55" s="8"/>
      <c r="F55" s="8" t="s">
        <v>2105</v>
      </c>
      <c r="G55" s="8">
        <v>5.8</v>
      </c>
      <c r="H55" s="8">
        <f t="shared" si="0"/>
        <v>19.100000000000001</v>
      </c>
      <c r="I55" s="8"/>
    </row>
    <row r="56" spans="1:9">
      <c r="A56" s="8"/>
      <c r="B56" s="8"/>
      <c r="C56" s="8"/>
      <c r="D56" s="8"/>
      <c r="E56" s="8"/>
      <c r="F56" s="8"/>
      <c r="G56" s="8"/>
      <c r="H56" s="8">
        <f t="shared" si="0"/>
        <v>19.100000000000001</v>
      </c>
      <c r="I56" s="8"/>
    </row>
    <row r="57" spans="1:9">
      <c r="A57" s="150" t="s">
        <v>5389</v>
      </c>
      <c r="B57" s="8"/>
      <c r="C57" s="8"/>
      <c r="D57" s="8"/>
      <c r="E57" s="8"/>
      <c r="F57" s="8" t="s">
        <v>1179</v>
      </c>
      <c r="G57" s="8">
        <v>-1</v>
      </c>
      <c r="H57" s="8">
        <f t="shared" si="0"/>
        <v>18.100000000000001</v>
      </c>
      <c r="I57" s="8"/>
    </row>
    <row r="58" spans="1:9">
      <c r="A58" s="150" t="s">
        <v>5390</v>
      </c>
      <c r="B58" s="8"/>
      <c r="C58" s="8"/>
      <c r="D58" s="8"/>
      <c r="E58" s="8"/>
      <c r="F58" s="8" t="s">
        <v>1179</v>
      </c>
      <c r="G58" s="8">
        <v>-1</v>
      </c>
      <c r="H58" s="8">
        <f t="shared" si="0"/>
        <v>17.100000000000001</v>
      </c>
      <c r="I58" s="8"/>
    </row>
    <row r="59" spans="1:9">
      <c r="A59" s="150" t="s">
        <v>5391</v>
      </c>
      <c r="B59" s="8"/>
      <c r="C59" s="8"/>
      <c r="D59" s="8"/>
      <c r="E59" s="8"/>
      <c r="F59" s="8" t="s">
        <v>1179</v>
      </c>
      <c r="G59" s="8">
        <v>-1</v>
      </c>
      <c r="H59" s="8">
        <f t="shared" si="0"/>
        <v>16.100000000000001</v>
      </c>
      <c r="I59" s="8"/>
    </row>
    <row r="60" spans="1:9">
      <c r="A60" s="8"/>
      <c r="B60" s="8"/>
      <c r="C60" s="8"/>
      <c r="D60" s="8"/>
      <c r="E60" s="8"/>
      <c r="F60" s="8"/>
      <c r="G60" s="8"/>
      <c r="H60" s="8">
        <f t="shared" si="0"/>
        <v>16.100000000000001</v>
      </c>
      <c r="I60" s="8"/>
    </row>
    <row r="61" spans="1:9">
      <c r="A61" s="8" t="s">
        <v>5392</v>
      </c>
      <c r="B61" s="8" t="s">
        <v>5393</v>
      </c>
      <c r="C61" s="8"/>
      <c r="D61" s="8"/>
      <c r="E61" s="8"/>
      <c r="F61" s="8" t="s">
        <v>1179</v>
      </c>
      <c r="G61" s="8">
        <v>-1</v>
      </c>
      <c r="H61" s="8">
        <f t="shared" si="0"/>
        <v>15.100000000000001</v>
      </c>
      <c r="I61" s="8"/>
    </row>
    <row r="62" spans="1:9">
      <c r="A62" s="8" t="s">
        <v>5394</v>
      </c>
      <c r="B62" s="8" t="s">
        <v>5395</v>
      </c>
      <c r="C62" s="8"/>
      <c r="D62" s="8"/>
      <c r="E62" s="8"/>
      <c r="F62" s="8" t="s">
        <v>1179</v>
      </c>
      <c r="G62" s="8">
        <v>-1</v>
      </c>
      <c r="H62" s="8">
        <f t="shared" si="0"/>
        <v>14.100000000000001</v>
      </c>
      <c r="I62" s="8"/>
    </row>
    <row r="63" spans="1:9">
      <c r="A63" s="8" t="s">
        <v>5396</v>
      </c>
      <c r="B63" s="8" t="s">
        <v>5397</v>
      </c>
      <c r="C63" s="8"/>
      <c r="D63" s="8"/>
      <c r="E63" s="8"/>
      <c r="F63" s="8" t="s">
        <v>1179</v>
      </c>
      <c r="G63" s="8">
        <v>-1</v>
      </c>
      <c r="H63" s="8">
        <f t="shared" si="0"/>
        <v>13.100000000000001</v>
      </c>
      <c r="I63" s="8"/>
    </row>
    <row r="64" spans="1:9">
      <c r="A64" s="8" t="s">
        <v>2277</v>
      </c>
      <c r="B64" s="8" t="s">
        <v>5398</v>
      </c>
      <c r="C64" s="8"/>
      <c r="D64" s="8"/>
      <c r="E64" s="8"/>
      <c r="F64" s="8" t="s">
        <v>1179</v>
      </c>
      <c r="G64" s="8">
        <v>-1</v>
      </c>
      <c r="H64" s="8">
        <f t="shared" si="0"/>
        <v>12.100000000000001</v>
      </c>
      <c r="I64" s="8"/>
    </row>
    <row r="65" spans="1:9">
      <c r="A65" s="8" t="s">
        <v>2082</v>
      </c>
      <c r="B65" s="8" t="s">
        <v>5369</v>
      </c>
      <c r="C65" s="8"/>
      <c r="D65" s="8"/>
      <c r="E65" s="8"/>
      <c r="F65" s="8" t="s">
        <v>1179</v>
      </c>
      <c r="G65" s="8">
        <v>-1</v>
      </c>
      <c r="H65" s="8">
        <f t="shared" si="0"/>
        <v>11.100000000000001</v>
      </c>
      <c r="I65" s="8"/>
    </row>
    <row r="66" spans="1:9">
      <c r="A66" s="8"/>
      <c r="B66" s="8"/>
      <c r="C66" s="8"/>
      <c r="D66" s="8"/>
      <c r="E66" s="8"/>
      <c r="F66" s="8"/>
      <c r="G66" s="8"/>
      <c r="H66" s="8">
        <f t="shared" ref="H66:H98" si="1">+H65+G66</f>
        <v>11.100000000000001</v>
      </c>
      <c r="I66" s="8"/>
    </row>
    <row r="67" spans="1:9">
      <c r="A67" s="8" t="s">
        <v>5399</v>
      </c>
      <c r="B67" s="8" t="s">
        <v>5400</v>
      </c>
      <c r="C67" s="8"/>
      <c r="D67" s="8"/>
      <c r="E67" s="8"/>
      <c r="F67" s="8" t="s">
        <v>1179</v>
      </c>
      <c r="G67" s="8">
        <v>-1</v>
      </c>
      <c r="H67" s="8">
        <f t="shared" si="1"/>
        <v>10.100000000000001</v>
      </c>
      <c r="I67" s="8"/>
    </row>
    <row r="68" spans="1:9">
      <c r="A68" s="8" t="s">
        <v>5401</v>
      </c>
      <c r="B68" s="8" t="s">
        <v>5402</v>
      </c>
      <c r="C68" s="8"/>
      <c r="D68" s="8"/>
      <c r="E68" s="8"/>
      <c r="F68" s="8" t="s">
        <v>1179</v>
      </c>
      <c r="G68" s="8">
        <v>-1</v>
      </c>
      <c r="H68" s="8">
        <f t="shared" si="1"/>
        <v>9.1000000000000014</v>
      </c>
      <c r="I68" s="8"/>
    </row>
    <row r="69" spans="1:9">
      <c r="A69" s="8" t="s">
        <v>3166</v>
      </c>
      <c r="B69" s="8" t="s">
        <v>5403</v>
      </c>
      <c r="C69" s="8"/>
      <c r="D69" s="8"/>
      <c r="E69" s="8"/>
      <c r="F69" s="8" t="s">
        <v>1179</v>
      </c>
      <c r="G69" s="8">
        <v>-1</v>
      </c>
      <c r="H69" s="8">
        <f t="shared" si="1"/>
        <v>8.1000000000000014</v>
      </c>
      <c r="I69" s="8"/>
    </row>
    <row r="70" spans="1:9">
      <c r="A70" s="8" t="s">
        <v>3140</v>
      </c>
      <c r="B70" s="8" t="s">
        <v>5404</v>
      </c>
      <c r="C70" s="8"/>
      <c r="D70" s="8"/>
      <c r="E70" s="8"/>
      <c r="F70" s="8" t="s">
        <v>1179</v>
      </c>
      <c r="G70" s="8">
        <v>-1</v>
      </c>
      <c r="H70" s="8">
        <f t="shared" si="1"/>
        <v>7.1000000000000014</v>
      </c>
      <c r="I70" s="8"/>
    </row>
    <row r="71" spans="1:9">
      <c r="A71" s="8"/>
      <c r="B71" s="8"/>
      <c r="C71" s="8"/>
      <c r="D71" s="8"/>
      <c r="E71" s="8"/>
      <c r="F71" s="8"/>
      <c r="G71" s="8"/>
      <c r="H71" s="8">
        <f t="shared" si="1"/>
        <v>7.1000000000000014</v>
      </c>
      <c r="I71" s="8"/>
    </row>
    <row r="72" spans="1:9">
      <c r="A72" s="8" t="s">
        <v>5405</v>
      </c>
      <c r="B72" s="8" t="s">
        <v>5406</v>
      </c>
      <c r="C72" s="8"/>
      <c r="D72" s="8"/>
      <c r="E72" s="8"/>
      <c r="F72" s="8" t="s">
        <v>2105</v>
      </c>
      <c r="G72" s="8">
        <v>5.6</v>
      </c>
      <c r="H72" s="8">
        <f t="shared" si="1"/>
        <v>12.700000000000001</v>
      </c>
      <c r="I72" s="8"/>
    </row>
    <row r="73" spans="1:9">
      <c r="A73" s="8" t="s">
        <v>5407</v>
      </c>
      <c r="B73" s="8" t="s">
        <v>5408</v>
      </c>
      <c r="C73" s="8"/>
      <c r="D73" s="8"/>
      <c r="E73" s="8"/>
      <c r="F73" s="8" t="s">
        <v>1179</v>
      </c>
      <c r="G73" s="8">
        <v>-1</v>
      </c>
      <c r="H73" s="8">
        <f t="shared" si="1"/>
        <v>11.700000000000001</v>
      </c>
      <c r="I73" s="8"/>
    </row>
    <row r="74" spans="1:9">
      <c r="A74" s="8" t="s">
        <v>1973</v>
      </c>
      <c r="B74" s="8" t="s">
        <v>4470</v>
      </c>
      <c r="C74" s="8"/>
      <c r="D74" s="8"/>
      <c r="E74" s="8"/>
      <c r="F74" s="8" t="s">
        <v>1179</v>
      </c>
      <c r="G74" s="8">
        <v>-1</v>
      </c>
      <c r="H74" s="8">
        <f t="shared" si="1"/>
        <v>10.700000000000001</v>
      </c>
      <c r="I74" s="8"/>
    </row>
    <row r="75" spans="1:9">
      <c r="A75" s="8" t="s">
        <v>5409</v>
      </c>
      <c r="B75" s="8" t="s">
        <v>1554</v>
      </c>
      <c r="C75" s="8"/>
      <c r="D75" s="8"/>
      <c r="E75" s="8"/>
      <c r="F75" s="8" t="s">
        <v>1179</v>
      </c>
      <c r="G75" s="8">
        <v>-1</v>
      </c>
      <c r="H75" s="8">
        <f t="shared" si="1"/>
        <v>9.7000000000000011</v>
      </c>
      <c r="I75" s="8"/>
    </row>
    <row r="76" spans="1:9">
      <c r="A76" s="8"/>
      <c r="B76" s="8"/>
      <c r="C76" s="8"/>
      <c r="D76" s="8"/>
      <c r="E76" s="8"/>
      <c r="F76" s="8"/>
      <c r="G76" s="8"/>
      <c r="H76" s="8">
        <f t="shared" si="1"/>
        <v>9.7000000000000011</v>
      </c>
      <c r="I76" s="8"/>
    </row>
    <row r="77" spans="1:9">
      <c r="A77" s="8" t="s">
        <v>5410</v>
      </c>
      <c r="B77" s="8" t="s">
        <v>5411</v>
      </c>
      <c r="C77" s="8"/>
      <c r="D77" s="8"/>
      <c r="E77" s="8"/>
      <c r="F77" s="8" t="s">
        <v>1179</v>
      </c>
      <c r="G77" s="8">
        <v>-2</v>
      </c>
      <c r="H77" s="8">
        <f t="shared" si="1"/>
        <v>7.7000000000000011</v>
      </c>
      <c r="I77" s="8"/>
    </row>
    <row r="78" spans="1:9">
      <c r="A78" s="8"/>
      <c r="B78" s="8"/>
      <c r="C78" s="8"/>
      <c r="D78" s="8"/>
      <c r="E78" s="8"/>
      <c r="F78" s="8"/>
      <c r="G78" s="8"/>
      <c r="H78" s="8">
        <f t="shared" si="1"/>
        <v>7.7000000000000011</v>
      </c>
      <c r="I78" s="8"/>
    </row>
    <row r="79" spans="1:9">
      <c r="A79" s="8" t="s">
        <v>5412</v>
      </c>
      <c r="B79" s="8" t="s">
        <v>5413</v>
      </c>
      <c r="C79" s="8"/>
      <c r="D79" s="8"/>
      <c r="E79" s="8"/>
      <c r="F79" s="8" t="s">
        <v>1179</v>
      </c>
      <c r="G79" s="8">
        <v>-1</v>
      </c>
      <c r="H79" s="8">
        <f t="shared" si="1"/>
        <v>6.7000000000000011</v>
      </c>
      <c r="I79" s="8"/>
    </row>
    <row r="80" spans="1:9">
      <c r="A80" s="8" t="s">
        <v>5414</v>
      </c>
      <c r="B80" s="8" t="s">
        <v>5415</v>
      </c>
      <c r="C80" s="8"/>
      <c r="D80" s="8"/>
      <c r="E80" s="8"/>
      <c r="F80" s="8" t="s">
        <v>1179</v>
      </c>
      <c r="G80" s="8">
        <v>-2</v>
      </c>
      <c r="H80" s="8">
        <f t="shared" si="1"/>
        <v>4.7000000000000011</v>
      </c>
      <c r="I80" s="8"/>
    </row>
    <row r="81" spans="1:9">
      <c r="A81" s="8"/>
      <c r="B81" s="8"/>
      <c r="C81" s="8"/>
      <c r="D81" s="8"/>
      <c r="E81" s="8"/>
      <c r="F81" s="8"/>
      <c r="G81" s="8"/>
      <c r="H81" s="8">
        <f t="shared" si="1"/>
        <v>4.7000000000000011</v>
      </c>
      <c r="I81" s="8"/>
    </row>
    <row r="82" spans="1:9">
      <c r="A82" s="8" t="s">
        <v>5416</v>
      </c>
      <c r="B82" s="8" t="s">
        <v>5417</v>
      </c>
      <c r="C82" s="8"/>
      <c r="D82" s="8"/>
      <c r="E82" s="8"/>
      <c r="F82" s="8" t="s">
        <v>1179</v>
      </c>
      <c r="G82" s="8">
        <v>-1</v>
      </c>
      <c r="H82" s="8">
        <f t="shared" si="1"/>
        <v>3.7000000000000011</v>
      </c>
      <c r="I82" s="8"/>
    </row>
    <row r="83" spans="1:9">
      <c r="A83" t="s">
        <v>2988</v>
      </c>
      <c r="B83" t="s">
        <v>2987</v>
      </c>
      <c r="C83" s="8"/>
      <c r="D83" s="8"/>
      <c r="E83" s="8"/>
      <c r="F83" s="8" t="s">
        <v>1179</v>
      </c>
      <c r="G83" s="8">
        <v>-1</v>
      </c>
      <c r="H83" s="8">
        <f t="shared" si="1"/>
        <v>2.7000000000000011</v>
      </c>
      <c r="I83" s="8"/>
    </row>
    <row r="84" spans="1:9">
      <c r="A84" t="s">
        <v>1809</v>
      </c>
      <c r="B84" t="s">
        <v>5418</v>
      </c>
      <c r="C84" s="8"/>
      <c r="D84" s="8"/>
      <c r="E84" s="8"/>
      <c r="F84" s="8" t="s">
        <v>1179</v>
      </c>
      <c r="G84" s="8">
        <v>-1</v>
      </c>
      <c r="H84" s="8">
        <f t="shared" si="1"/>
        <v>1.7000000000000011</v>
      </c>
      <c r="I84" s="8"/>
    </row>
    <row r="85" spans="1:9">
      <c r="A85" s="8"/>
      <c r="B85" s="8"/>
      <c r="C85" s="8"/>
      <c r="D85" s="8"/>
      <c r="E85" s="8"/>
      <c r="F85" s="8"/>
      <c r="G85" s="8"/>
      <c r="H85" s="8">
        <f t="shared" si="1"/>
        <v>1.7000000000000011</v>
      </c>
      <c r="I85" s="8"/>
    </row>
    <row r="86" spans="1:9">
      <c r="A86" s="8" t="s">
        <v>5419</v>
      </c>
      <c r="B86" s="8" t="s">
        <v>5420</v>
      </c>
      <c r="C86" s="8"/>
      <c r="D86" s="8"/>
      <c r="E86" s="8"/>
      <c r="F86" s="8" t="s">
        <v>1195</v>
      </c>
      <c r="G86" s="8">
        <v>-1</v>
      </c>
      <c r="H86" s="8">
        <f t="shared" si="1"/>
        <v>0.70000000000000107</v>
      </c>
      <c r="I86" s="8"/>
    </row>
    <row r="87" spans="1:9">
      <c r="A87" s="8"/>
      <c r="B87" s="8"/>
      <c r="C87" s="8"/>
      <c r="D87" s="8"/>
      <c r="E87" s="8"/>
      <c r="F87" s="8"/>
      <c r="G87" s="8"/>
      <c r="H87" s="8">
        <f t="shared" si="1"/>
        <v>0.70000000000000107</v>
      </c>
      <c r="I87" s="8"/>
    </row>
    <row r="88" spans="1:9">
      <c r="A88" s="8" t="s">
        <v>1415</v>
      </c>
      <c r="B88" s="8" t="s">
        <v>5421</v>
      </c>
      <c r="C88" s="8"/>
      <c r="D88" s="8"/>
      <c r="E88" s="8"/>
      <c r="F88" s="8" t="s">
        <v>1179</v>
      </c>
      <c r="G88" s="8">
        <v>-1</v>
      </c>
      <c r="H88" s="8">
        <f t="shared" si="1"/>
        <v>-0.29999999999999893</v>
      </c>
      <c r="I88" s="8"/>
    </row>
    <row r="89" spans="1:9">
      <c r="A89" t="s">
        <v>2257</v>
      </c>
      <c r="B89" t="s">
        <v>5422</v>
      </c>
      <c r="C89" s="8"/>
      <c r="D89" s="8"/>
      <c r="E89" s="8"/>
      <c r="F89" s="8" t="s">
        <v>1195</v>
      </c>
      <c r="G89" s="8"/>
      <c r="H89" s="8">
        <f t="shared" si="1"/>
        <v>-0.29999999999999893</v>
      </c>
      <c r="I89" s="8"/>
    </row>
    <row r="90" spans="1:9">
      <c r="A90" t="s">
        <v>1352</v>
      </c>
      <c r="B90" t="s">
        <v>5423</v>
      </c>
      <c r="C90" s="8"/>
      <c r="D90" s="8"/>
      <c r="E90" s="8"/>
      <c r="F90" s="8" t="s">
        <v>2105</v>
      </c>
      <c r="G90" s="8">
        <v>0.8</v>
      </c>
      <c r="H90" s="8">
        <f t="shared" si="1"/>
        <v>0.50000000000000111</v>
      </c>
      <c r="I90" s="8"/>
    </row>
    <row r="91" spans="1:9">
      <c r="A91" s="8"/>
      <c r="B91" s="8"/>
      <c r="C91" s="8"/>
      <c r="D91" s="8"/>
      <c r="E91" s="8"/>
      <c r="F91" s="8"/>
      <c r="G91" s="8"/>
      <c r="H91" s="8">
        <f t="shared" si="1"/>
        <v>0.50000000000000111</v>
      </c>
      <c r="I91" s="8"/>
    </row>
    <row r="92" spans="1:9">
      <c r="A92" s="8" t="s">
        <v>5424</v>
      </c>
      <c r="B92" s="8" t="s">
        <v>5425</v>
      </c>
      <c r="C92" s="8"/>
      <c r="D92" s="8"/>
      <c r="E92" s="8"/>
      <c r="F92" s="8" t="s">
        <v>2105</v>
      </c>
      <c r="G92" s="8">
        <v>12</v>
      </c>
      <c r="H92" s="8">
        <f t="shared" si="1"/>
        <v>12.500000000000002</v>
      </c>
      <c r="I92" s="8"/>
    </row>
    <row r="93" spans="1:9">
      <c r="A93" s="8" t="s">
        <v>5426</v>
      </c>
      <c r="B93" s="8" t="s">
        <v>5427</v>
      </c>
      <c r="C93" s="8"/>
      <c r="D93" s="8"/>
      <c r="E93" s="8"/>
      <c r="F93" s="8" t="s">
        <v>2105</v>
      </c>
      <c r="G93" s="8">
        <v>0.84</v>
      </c>
      <c r="H93" s="8">
        <f t="shared" si="1"/>
        <v>13.340000000000002</v>
      </c>
      <c r="I93" s="8"/>
    </row>
    <row r="94" spans="1:9">
      <c r="A94" s="8" t="s">
        <v>2893</v>
      </c>
      <c r="B94" s="8" t="s">
        <v>5428</v>
      </c>
      <c r="C94" s="8"/>
      <c r="D94" s="8"/>
      <c r="E94" s="8"/>
      <c r="F94" s="8" t="s">
        <v>1250</v>
      </c>
      <c r="G94" s="8">
        <v>-1</v>
      </c>
      <c r="H94" s="8">
        <f t="shared" si="1"/>
        <v>12.340000000000002</v>
      </c>
      <c r="I94" s="8"/>
    </row>
    <row r="95" spans="1:9">
      <c r="A95" s="8"/>
      <c r="B95" s="8"/>
      <c r="C95" s="8"/>
      <c r="D95" s="8"/>
      <c r="E95" s="8"/>
      <c r="F95" s="8"/>
      <c r="G95" s="8"/>
      <c r="H95" s="8">
        <f t="shared" si="1"/>
        <v>12.340000000000002</v>
      </c>
      <c r="I95" s="8"/>
    </row>
    <row r="96" spans="1:9">
      <c r="A96" t="s">
        <v>4481</v>
      </c>
      <c r="B96" t="s">
        <v>5429</v>
      </c>
      <c r="C96" s="8"/>
      <c r="D96" s="8"/>
      <c r="E96" s="8"/>
      <c r="F96" s="8" t="s">
        <v>1179</v>
      </c>
      <c r="G96" s="8">
        <v>-1</v>
      </c>
      <c r="H96" s="8">
        <f t="shared" si="1"/>
        <v>11.340000000000002</v>
      </c>
      <c r="I96" s="8"/>
    </row>
    <row r="97" spans="1:9">
      <c r="A97" t="s">
        <v>4702</v>
      </c>
      <c r="B97" t="s">
        <v>5430</v>
      </c>
      <c r="C97" s="8"/>
      <c r="D97" s="8"/>
      <c r="E97" s="8"/>
      <c r="F97" s="8" t="s">
        <v>1179</v>
      </c>
      <c r="G97" s="8">
        <v>-1</v>
      </c>
      <c r="H97" s="8">
        <f t="shared" si="1"/>
        <v>10.340000000000002</v>
      </c>
      <c r="I97" s="8"/>
    </row>
    <row r="98" spans="1:9">
      <c r="A98" t="s">
        <v>5431</v>
      </c>
      <c r="B98" t="s">
        <v>5432</v>
      </c>
      <c r="C98" s="8"/>
      <c r="D98" s="8"/>
      <c r="E98" s="8"/>
      <c r="F98" s="8" t="s">
        <v>1179</v>
      </c>
      <c r="G98" s="8">
        <v>-1</v>
      </c>
      <c r="H98" s="8">
        <f t="shared" si="1"/>
        <v>9.3400000000000016</v>
      </c>
      <c r="I98" s="8">
        <f>SUM(G2:G98)</f>
        <v>9.3400000000000016</v>
      </c>
    </row>
    <row r="99" spans="1:9">
      <c r="F99">
        <f>COUNTIF(F2:F98,"w")</f>
        <v>15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A63" workbookViewId="0">
      <selection activeCell="F93" sqref="F93"/>
    </sheetView>
  </sheetViews>
  <sheetFormatPr defaultRowHeight="15"/>
  <sheetData>
    <row r="1" spans="1:9">
      <c r="A1" s="8"/>
      <c r="B1" s="8"/>
      <c r="C1" s="8"/>
      <c r="D1" s="8"/>
      <c r="E1" s="8"/>
      <c r="F1" s="8"/>
      <c r="G1" s="8"/>
      <c r="H1" s="8">
        <v>0</v>
      </c>
      <c r="I1" s="8"/>
    </row>
    <row r="2" spans="1:9">
      <c r="A2" s="8" t="s">
        <v>5433</v>
      </c>
      <c r="B2" s="8" t="s">
        <v>5434</v>
      </c>
      <c r="C2" s="8"/>
      <c r="D2" s="8"/>
      <c r="E2" s="8"/>
      <c r="F2" s="8" t="s">
        <v>1179</v>
      </c>
      <c r="G2" s="8">
        <v>-2</v>
      </c>
      <c r="H2" s="8">
        <f>+H1+G2</f>
        <v>-2</v>
      </c>
      <c r="I2" s="8"/>
    </row>
    <row r="3" spans="1:9">
      <c r="A3" s="8" t="s">
        <v>5435</v>
      </c>
      <c r="B3" s="8" t="s">
        <v>5436</v>
      </c>
      <c r="C3" s="8"/>
      <c r="D3" s="8"/>
      <c r="E3" s="8"/>
      <c r="F3" s="8" t="s">
        <v>2105</v>
      </c>
      <c r="G3" s="8">
        <v>3.1</v>
      </c>
      <c r="H3" s="8">
        <f t="shared" ref="H3:H66" si="0">+H2+G3</f>
        <v>1.1000000000000001</v>
      </c>
      <c r="I3" s="8"/>
    </row>
    <row r="4" spans="1:9">
      <c r="A4" s="8" t="s">
        <v>5437</v>
      </c>
      <c r="B4" s="8" t="s">
        <v>5438</v>
      </c>
      <c r="C4" s="8"/>
      <c r="D4" s="8"/>
      <c r="E4" s="8"/>
      <c r="F4" s="8" t="s">
        <v>2105</v>
      </c>
      <c r="G4" s="8">
        <v>1.68</v>
      </c>
      <c r="H4" s="8">
        <f t="shared" si="0"/>
        <v>2.7800000000000002</v>
      </c>
      <c r="I4" s="8"/>
    </row>
    <row r="5" spans="1:9">
      <c r="A5" s="8" t="s">
        <v>5439</v>
      </c>
      <c r="B5" s="8" t="s">
        <v>5440</v>
      </c>
      <c r="C5" s="8"/>
      <c r="D5" s="8"/>
      <c r="E5" s="8"/>
      <c r="F5" s="8" t="s">
        <v>1250</v>
      </c>
      <c r="G5" s="8">
        <v>-1</v>
      </c>
      <c r="H5" s="8">
        <f t="shared" si="0"/>
        <v>1.7800000000000002</v>
      </c>
      <c r="I5" s="8"/>
    </row>
    <row r="6" spans="1:9">
      <c r="A6" s="8" t="s">
        <v>4115</v>
      </c>
      <c r="B6" s="8" t="s">
        <v>5441</v>
      </c>
      <c r="C6" s="8"/>
      <c r="D6" s="8"/>
      <c r="E6" s="8"/>
      <c r="F6" s="8" t="s">
        <v>1179</v>
      </c>
      <c r="G6" s="8">
        <v>-2</v>
      </c>
      <c r="H6" s="8">
        <f t="shared" si="0"/>
        <v>-0.21999999999999975</v>
      </c>
      <c r="I6" s="8"/>
    </row>
    <row r="7" spans="1:9">
      <c r="A7" s="8" t="s">
        <v>5442</v>
      </c>
      <c r="B7" s="8" t="s">
        <v>5443</v>
      </c>
      <c r="C7" s="8"/>
      <c r="D7" s="8"/>
      <c r="E7" s="8"/>
      <c r="F7" s="8" t="s">
        <v>2105</v>
      </c>
      <c r="G7" s="8">
        <v>1.96</v>
      </c>
      <c r="H7" s="8">
        <f t="shared" si="0"/>
        <v>1.7400000000000002</v>
      </c>
      <c r="I7" s="8"/>
    </row>
    <row r="8" spans="1:9">
      <c r="A8" s="8"/>
      <c r="B8" s="8"/>
      <c r="C8" s="8"/>
      <c r="D8" s="8"/>
      <c r="E8" s="8"/>
      <c r="F8" s="8"/>
      <c r="G8" s="8"/>
      <c r="H8" s="8">
        <f t="shared" si="0"/>
        <v>1.7400000000000002</v>
      </c>
      <c r="I8" s="8"/>
    </row>
    <row r="9" spans="1:9">
      <c r="A9" s="8" t="s">
        <v>3323</v>
      </c>
      <c r="B9" s="8" t="s">
        <v>5444</v>
      </c>
      <c r="C9" s="8"/>
      <c r="D9" s="8"/>
      <c r="E9" s="8"/>
      <c r="F9" s="8" t="s">
        <v>2105</v>
      </c>
      <c r="G9" s="8">
        <v>2.65</v>
      </c>
      <c r="H9" s="8">
        <f t="shared" si="0"/>
        <v>4.3900000000000006</v>
      </c>
      <c r="I9" s="8"/>
    </row>
    <row r="10" spans="1:9">
      <c r="A10" s="8" t="s">
        <v>5445</v>
      </c>
      <c r="B10" s="8" t="s">
        <v>5446</v>
      </c>
      <c r="C10" s="8"/>
      <c r="D10" s="8"/>
      <c r="E10" s="8"/>
      <c r="F10" s="8" t="s">
        <v>1195</v>
      </c>
      <c r="G10" s="8">
        <v>1.7</v>
      </c>
      <c r="H10" s="8">
        <f t="shared" si="0"/>
        <v>6.0900000000000007</v>
      </c>
      <c r="I10" s="8"/>
    </row>
    <row r="11" spans="1:9">
      <c r="A11" s="8" t="s">
        <v>5447</v>
      </c>
      <c r="B11" s="8" t="s">
        <v>5448</v>
      </c>
      <c r="C11" s="8"/>
      <c r="D11" s="8"/>
      <c r="E11" s="8"/>
      <c r="F11" s="8" t="s">
        <v>2105</v>
      </c>
      <c r="G11" s="8">
        <v>5.4</v>
      </c>
      <c r="H11" s="8">
        <f t="shared" si="0"/>
        <v>11.490000000000002</v>
      </c>
      <c r="I11" s="8"/>
    </row>
    <row r="12" spans="1:9">
      <c r="A12" s="8" t="s">
        <v>4137</v>
      </c>
      <c r="B12" s="8" t="s">
        <v>5449</v>
      </c>
      <c r="C12" s="8"/>
      <c r="D12" s="8"/>
      <c r="E12" s="8"/>
      <c r="F12" s="8" t="s">
        <v>1179</v>
      </c>
      <c r="G12" s="8">
        <v>-1</v>
      </c>
      <c r="H12" s="8">
        <f t="shared" si="0"/>
        <v>10.490000000000002</v>
      </c>
      <c r="I12" s="8"/>
    </row>
    <row r="13" spans="1:9">
      <c r="A13" s="8"/>
      <c r="B13" s="8"/>
      <c r="C13" s="8"/>
      <c r="D13" s="8"/>
      <c r="E13" s="8"/>
      <c r="F13" s="8"/>
      <c r="G13" s="8"/>
      <c r="H13" s="8">
        <f t="shared" si="0"/>
        <v>10.490000000000002</v>
      </c>
      <c r="I13" s="8"/>
    </row>
    <row r="14" spans="1:9">
      <c r="A14" s="8" t="s">
        <v>5450</v>
      </c>
      <c r="B14" s="8" t="s">
        <v>5451</v>
      </c>
      <c r="C14" s="8"/>
      <c r="D14" s="8"/>
      <c r="E14" s="8"/>
      <c r="F14" s="8" t="s">
        <v>1179</v>
      </c>
      <c r="G14" s="8">
        <v>-1</v>
      </c>
      <c r="H14" s="8">
        <f t="shared" si="0"/>
        <v>9.490000000000002</v>
      </c>
      <c r="I14" s="8"/>
    </row>
    <row r="15" spans="1:9">
      <c r="A15" s="8" t="s">
        <v>5452</v>
      </c>
      <c r="B15" s="8" t="s">
        <v>5453</v>
      </c>
      <c r="C15" s="8"/>
      <c r="D15" s="8"/>
      <c r="E15" s="8"/>
      <c r="F15" s="8" t="s">
        <v>1179</v>
      </c>
      <c r="G15" s="8">
        <v>-1</v>
      </c>
      <c r="H15" s="8">
        <f t="shared" si="0"/>
        <v>8.490000000000002</v>
      </c>
      <c r="I15" s="8"/>
    </row>
    <row r="16" spans="1:9">
      <c r="A16" s="8" t="s">
        <v>3120</v>
      </c>
      <c r="B16" s="8" t="s">
        <v>5454</v>
      </c>
      <c r="C16" s="8"/>
      <c r="D16" s="8"/>
      <c r="E16" s="8"/>
      <c r="F16" s="8" t="s">
        <v>1195</v>
      </c>
      <c r="G16" s="8">
        <v>-1</v>
      </c>
      <c r="H16" s="8">
        <f t="shared" si="0"/>
        <v>7.490000000000002</v>
      </c>
      <c r="I16" s="8"/>
    </row>
    <row r="17" spans="1:9">
      <c r="A17" s="8"/>
      <c r="B17" s="8"/>
      <c r="C17" s="8"/>
      <c r="D17" s="8"/>
      <c r="E17" s="8"/>
      <c r="F17" s="8"/>
      <c r="G17" s="8"/>
      <c r="H17" s="8">
        <f t="shared" si="0"/>
        <v>7.490000000000002</v>
      </c>
      <c r="I17" s="8"/>
    </row>
    <row r="18" spans="1:9">
      <c r="A18" s="8" t="s">
        <v>5455</v>
      </c>
      <c r="B18" s="8" t="s">
        <v>5456</v>
      </c>
      <c r="C18" s="8"/>
      <c r="D18" s="8"/>
      <c r="E18" s="8"/>
      <c r="F18" s="8" t="s">
        <v>1179</v>
      </c>
      <c r="G18" s="8">
        <v>-1</v>
      </c>
      <c r="H18" s="8">
        <f t="shared" si="0"/>
        <v>6.490000000000002</v>
      </c>
      <c r="I18" s="8"/>
    </row>
    <row r="19" spans="1:9">
      <c r="A19" s="8" t="s">
        <v>5457</v>
      </c>
      <c r="B19" s="8" t="s">
        <v>5458</v>
      </c>
      <c r="C19" s="8"/>
      <c r="D19" s="8"/>
      <c r="E19" s="8"/>
      <c r="F19" s="8" t="s">
        <v>1250</v>
      </c>
      <c r="G19" s="8">
        <v>-1</v>
      </c>
      <c r="H19" s="8">
        <f t="shared" si="0"/>
        <v>5.490000000000002</v>
      </c>
      <c r="I19" s="8"/>
    </row>
    <row r="20" spans="1:9">
      <c r="A20" s="8" t="s">
        <v>5459</v>
      </c>
      <c r="B20" s="8" t="s">
        <v>5460</v>
      </c>
      <c r="C20" s="8"/>
      <c r="D20" s="8"/>
      <c r="E20" s="8"/>
      <c r="F20" s="8" t="s">
        <v>1179</v>
      </c>
      <c r="G20" s="8">
        <v>-1</v>
      </c>
      <c r="H20" s="8">
        <f t="shared" si="0"/>
        <v>4.490000000000002</v>
      </c>
      <c r="I20" s="8"/>
    </row>
    <row r="21" spans="1:9">
      <c r="A21" s="8" t="s">
        <v>1442</v>
      </c>
      <c r="B21" s="8" t="s">
        <v>5461</v>
      </c>
      <c r="C21" s="8"/>
      <c r="D21" s="8"/>
      <c r="E21" s="8"/>
      <c r="F21" s="8" t="s">
        <v>1195</v>
      </c>
      <c r="G21" s="8">
        <v>-1</v>
      </c>
      <c r="H21" s="8">
        <f t="shared" si="0"/>
        <v>3.490000000000002</v>
      </c>
      <c r="I21" s="8"/>
    </row>
    <row r="22" spans="1:9">
      <c r="A22" s="8" t="s">
        <v>1352</v>
      </c>
      <c r="B22" s="8" t="s">
        <v>5462</v>
      </c>
      <c r="C22" s="8"/>
      <c r="D22" s="8"/>
      <c r="E22" s="8"/>
      <c r="F22" s="8" t="s">
        <v>1195</v>
      </c>
      <c r="G22" s="8">
        <v>-1</v>
      </c>
      <c r="H22" s="8">
        <f t="shared" si="0"/>
        <v>2.490000000000002</v>
      </c>
      <c r="I22" s="8"/>
    </row>
    <row r="23" spans="1:9">
      <c r="A23" s="8"/>
      <c r="B23" s="8"/>
      <c r="C23" s="8"/>
      <c r="D23" s="8"/>
      <c r="E23" s="8"/>
      <c r="F23" s="8"/>
      <c r="G23" s="8"/>
      <c r="H23" s="8">
        <f t="shared" si="0"/>
        <v>2.490000000000002</v>
      </c>
      <c r="I23" s="8"/>
    </row>
    <row r="24" spans="1:9">
      <c r="A24" s="8" t="s">
        <v>5463</v>
      </c>
      <c r="B24" s="8" t="s">
        <v>5464</v>
      </c>
      <c r="C24" s="8"/>
      <c r="D24" s="8"/>
      <c r="E24" s="8"/>
      <c r="F24" s="8" t="s">
        <v>1179</v>
      </c>
      <c r="G24" s="8">
        <v>-1</v>
      </c>
      <c r="H24" s="8">
        <f t="shared" si="0"/>
        <v>1.490000000000002</v>
      </c>
      <c r="I24" s="8"/>
    </row>
    <row r="25" spans="1:9">
      <c r="A25" s="8" t="s">
        <v>3040</v>
      </c>
      <c r="B25" s="8" t="s">
        <v>5465</v>
      </c>
      <c r="C25" s="8"/>
      <c r="D25" s="8"/>
      <c r="E25" s="8"/>
      <c r="F25" s="8" t="s">
        <v>1179</v>
      </c>
      <c r="G25" s="8">
        <v>-1</v>
      </c>
      <c r="H25" s="8">
        <f t="shared" si="0"/>
        <v>0.49000000000000199</v>
      </c>
      <c r="I25" s="8"/>
    </row>
    <row r="26" spans="1:9">
      <c r="A26" s="8" t="s">
        <v>4219</v>
      </c>
      <c r="B26" s="8" t="s">
        <v>5466</v>
      </c>
      <c r="C26" s="8"/>
      <c r="D26" s="8"/>
      <c r="E26" s="8"/>
      <c r="F26" s="8" t="s">
        <v>2105</v>
      </c>
      <c r="G26" s="8">
        <v>3.97</v>
      </c>
      <c r="H26" s="8">
        <f t="shared" si="0"/>
        <v>4.4600000000000026</v>
      </c>
      <c r="I26" s="8"/>
    </row>
    <row r="27" spans="1:9">
      <c r="A27" s="8"/>
      <c r="B27" s="8"/>
      <c r="C27" s="8"/>
      <c r="D27" s="8"/>
      <c r="E27" s="8"/>
      <c r="F27" s="8"/>
      <c r="G27" s="8"/>
      <c r="H27" s="8">
        <f t="shared" si="0"/>
        <v>4.4600000000000026</v>
      </c>
      <c r="I27" s="8"/>
    </row>
    <row r="28" spans="1:9">
      <c r="A28" s="8" t="s">
        <v>5467</v>
      </c>
      <c r="B28" s="8" t="s">
        <v>5468</v>
      </c>
      <c r="C28" s="8"/>
      <c r="D28" s="8"/>
      <c r="E28" s="8"/>
      <c r="F28" s="8" t="s">
        <v>1179</v>
      </c>
      <c r="G28" s="8">
        <v>-2</v>
      </c>
      <c r="H28" s="8">
        <f t="shared" si="0"/>
        <v>2.4600000000000026</v>
      </c>
      <c r="I28" s="8"/>
    </row>
    <row r="29" spans="1:9">
      <c r="A29" s="8" t="s">
        <v>2157</v>
      </c>
      <c r="B29" s="8" t="s">
        <v>5469</v>
      </c>
      <c r="C29" s="8"/>
      <c r="D29" s="8"/>
      <c r="E29" s="8"/>
      <c r="F29" s="8" t="s">
        <v>1195</v>
      </c>
      <c r="G29" s="8">
        <v>-2</v>
      </c>
      <c r="H29" s="8">
        <f t="shared" si="0"/>
        <v>0.46000000000000263</v>
      </c>
      <c r="I29" s="8"/>
    </row>
    <row r="30" spans="1:9">
      <c r="A30" s="8"/>
      <c r="B30" s="8"/>
      <c r="C30" s="8"/>
      <c r="D30" s="8"/>
      <c r="E30" s="8"/>
      <c r="F30" s="8"/>
      <c r="G30" s="8"/>
      <c r="H30" s="8">
        <f t="shared" si="0"/>
        <v>0.46000000000000263</v>
      </c>
      <c r="I30" s="8"/>
    </row>
    <row r="31" spans="1:9">
      <c r="A31" s="8" t="s">
        <v>5470</v>
      </c>
      <c r="B31" s="8" t="s">
        <v>5471</v>
      </c>
      <c r="C31" s="8"/>
      <c r="D31" s="8"/>
      <c r="E31" s="8"/>
      <c r="F31" s="8" t="s">
        <v>1179</v>
      </c>
      <c r="G31" s="8">
        <v>-1</v>
      </c>
      <c r="H31" s="8">
        <f t="shared" si="0"/>
        <v>-0.53999999999999737</v>
      </c>
      <c r="I31" s="8"/>
    </row>
    <row r="32" spans="1:9">
      <c r="A32" s="8" t="s">
        <v>5472</v>
      </c>
      <c r="B32" s="8" t="s">
        <v>5473</v>
      </c>
      <c r="C32" s="8"/>
      <c r="D32" s="8"/>
      <c r="E32" s="8"/>
      <c r="F32" s="8" t="s">
        <v>1179</v>
      </c>
      <c r="G32" s="8">
        <v>-1</v>
      </c>
      <c r="H32" s="8">
        <f t="shared" si="0"/>
        <v>-1.5399999999999974</v>
      </c>
      <c r="I32" s="8"/>
    </row>
    <row r="33" spans="1:9">
      <c r="A33" s="8" t="s">
        <v>2553</v>
      </c>
      <c r="B33" s="8" t="s">
        <v>5474</v>
      </c>
      <c r="C33" s="8"/>
      <c r="D33" s="8"/>
      <c r="E33" s="8"/>
      <c r="F33" s="8" t="s">
        <v>1179</v>
      </c>
      <c r="G33" s="8">
        <v>-1</v>
      </c>
      <c r="H33" s="8">
        <f t="shared" si="0"/>
        <v>-2.5399999999999974</v>
      </c>
      <c r="I33" s="8"/>
    </row>
    <row r="34" spans="1:9">
      <c r="A34" s="8"/>
      <c r="B34" s="8"/>
      <c r="C34" s="8"/>
      <c r="D34" s="8"/>
      <c r="E34" s="8"/>
      <c r="F34" s="8"/>
      <c r="G34" s="8"/>
      <c r="H34" s="8">
        <f t="shared" si="0"/>
        <v>-2.5399999999999974</v>
      </c>
      <c r="I34" s="8"/>
    </row>
    <row r="35" spans="1:9">
      <c r="A35" s="8" t="s">
        <v>5475</v>
      </c>
      <c r="B35" s="8" t="s">
        <v>5476</v>
      </c>
      <c r="C35" s="8"/>
      <c r="D35" s="8"/>
      <c r="E35" s="8"/>
      <c r="F35" s="8" t="s">
        <v>1250</v>
      </c>
      <c r="G35" s="8">
        <v>-1</v>
      </c>
      <c r="H35" s="8">
        <f t="shared" si="0"/>
        <v>-3.5399999999999974</v>
      </c>
      <c r="I35" s="8"/>
    </row>
    <row r="36" spans="1:9">
      <c r="A36" s="8" t="s">
        <v>4940</v>
      </c>
      <c r="B36" s="8" t="s">
        <v>5477</v>
      </c>
      <c r="C36" s="8"/>
      <c r="D36" s="8"/>
      <c r="E36" s="8"/>
      <c r="F36" s="8" t="s">
        <v>1179</v>
      </c>
      <c r="G36" s="8">
        <v>-1</v>
      </c>
      <c r="H36" s="8">
        <f t="shared" si="0"/>
        <v>-4.5399999999999974</v>
      </c>
      <c r="I36" s="8"/>
    </row>
    <row r="37" spans="1:9">
      <c r="A37" s="8" t="s">
        <v>3942</v>
      </c>
      <c r="B37" s="8" t="s">
        <v>5478</v>
      </c>
      <c r="C37" s="8"/>
      <c r="D37" s="8"/>
      <c r="E37" s="8"/>
      <c r="F37" s="8" t="s">
        <v>1195</v>
      </c>
      <c r="G37" s="8">
        <v>2.38</v>
      </c>
      <c r="H37" s="8">
        <f t="shared" si="0"/>
        <v>-2.1599999999999975</v>
      </c>
      <c r="I37" s="8"/>
    </row>
    <row r="38" spans="1:9">
      <c r="A38" s="8" t="s">
        <v>4076</v>
      </c>
      <c r="B38" s="8" t="s">
        <v>5366</v>
      </c>
      <c r="C38" s="8"/>
      <c r="D38" s="8"/>
      <c r="E38" s="8"/>
      <c r="F38" s="8" t="s">
        <v>1195</v>
      </c>
      <c r="G38" s="8"/>
      <c r="H38" s="8">
        <f t="shared" si="0"/>
        <v>-2.1599999999999975</v>
      </c>
      <c r="I38" s="8"/>
    </row>
    <row r="39" spans="1:9">
      <c r="A39" s="8"/>
      <c r="B39" s="8"/>
      <c r="C39" s="8"/>
      <c r="D39" s="8"/>
      <c r="E39" s="8"/>
      <c r="F39" s="8"/>
      <c r="G39" s="8"/>
      <c r="H39" s="8">
        <f t="shared" si="0"/>
        <v>-2.1599999999999975</v>
      </c>
      <c r="I39" s="8"/>
    </row>
    <row r="40" spans="1:9">
      <c r="A40" s="8" t="s">
        <v>5399</v>
      </c>
      <c r="B40" s="8" t="s">
        <v>5479</v>
      </c>
      <c r="C40" s="8"/>
      <c r="D40" s="8"/>
      <c r="E40" s="8"/>
      <c r="F40" s="8" t="s">
        <v>1179</v>
      </c>
      <c r="G40" s="8">
        <v>-2</v>
      </c>
      <c r="H40" s="8">
        <f t="shared" si="0"/>
        <v>-4.1599999999999975</v>
      </c>
      <c r="I40" s="8"/>
    </row>
    <row r="41" spans="1:9">
      <c r="A41" s="8" t="s">
        <v>3057</v>
      </c>
      <c r="B41" s="8" t="s">
        <v>5480</v>
      </c>
      <c r="C41" s="8"/>
      <c r="D41" s="8"/>
      <c r="E41" s="8"/>
      <c r="F41" s="8" t="s">
        <v>1179</v>
      </c>
      <c r="G41" s="8">
        <v>-1</v>
      </c>
      <c r="H41" s="8">
        <f t="shared" si="0"/>
        <v>-5.1599999999999975</v>
      </c>
      <c r="I41" s="8"/>
    </row>
    <row r="42" spans="1:9">
      <c r="A42" s="8" t="s">
        <v>322</v>
      </c>
      <c r="B42" s="8" t="s">
        <v>5481</v>
      </c>
      <c r="C42" s="8"/>
      <c r="D42" s="8"/>
      <c r="E42" s="8"/>
      <c r="F42" s="8" t="s">
        <v>1179</v>
      </c>
      <c r="G42" s="8">
        <v>-2</v>
      </c>
      <c r="H42" s="8">
        <f t="shared" si="0"/>
        <v>-7.1599999999999975</v>
      </c>
      <c r="I42" s="8"/>
    </row>
    <row r="43" spans="1:9">
      <c r="A43" s="8" t="s">
        <v>3059</v>
      </c>
      <c r="B43" s="8" t="s">
        <v>5482</v>
      </c>
      <c r="C43" s="8"/>
      <c r="D43" s="8"/>
      <c r="E43" s="8"/>
      <c r="F43" s="8" t="s">
        <v>1179</v>
      </c>
      <c r="G43" s="8">
        <v>-2</v>
      </c>
      <c r="H43" s="8">
        <f t="shared" si="0"/>
        <v>-9.1599999999999966</v>
      </c>
      <c r="I43" s="8"/>
    </row>
    <row r="44" spans="1:9">
      <c r="A44" s="8" t="s">
        <v>3061</v>
      </c>
      <c r="B44" s="8" t="s">
        <v>5483</v>
      </c>
      <c r="C44" s="8"/>
      <c r="D44" s="8"/>
      <c r="E44" s="8"/>
      <c r="F44" s="8" t="s">
        <v>1179</v>
      </c>
      <c r="G44" s="8">
        <v>-2</v>
      </c>
      <c r="H44" s="8">
        <f t="shared" si="0"/>
        <v>-11.159999999999997</v>
      </c>
      <c r="I44" s="8"/>
    </row>
    <row r="45" spans="1:9">
      <c r="A45" s="8"/>
      <c r="B45" s="8"/>
      <c r="C45" s="8"/>
      <c r="D45" s="8"/>
      <c r="E45" s="8"/>
      <c r="F45" s="8"/>
      <c r="G45" s="8"/>
      <c r="H45" s="8">
        <f t="shared" si="0"/>
        <v>-11.159999999999997</v>
      </c>
      <c r="I45" s="8"/>
    </row>
    <row r="46" spans="1:9">
      <c r="A46" s="8" t="s">
        <v>3122</v>
      </c>
      <c r="B46" s="8" t="s">
        <v>5484</v>
      </c>
      <c r="C46" s="8"/>
      <c r="D46" s="8"/>
      <c r="E46" s="8"/>
      <c r="F46" s="8" t="s">
        <v>1179</v>
      </c>
      <c r="G46" s="8">
        <v>-1</v>
      </c>
      <c r="H46" s="8">
        <f t="shared" si="0"/>
        <v>-12.159999999999997</v>
      </c>
      <c r="I46" s="8"/>
    </row>
    <row r="47" spans="1:9">
      <c r="A47" s="8" t="s">
        <v>3140</v>
      </c>
      <c r="B47" s="8" t="s">
        <v>5485</v>
      </c>
      <c r="C47" s="8"/>
      <c r="D47" s="8"/>
      <c r="E47" s="8"/>
      <c r="F47" s="8" t="s">
        <v>2105</v>
      </c>
      <c r="G47" s="8">
        <v>3.89</v>
      </c>
      <c r="H47" s="8">
        <f t="shared" si="0"/>
        <v>-8.269999999999996</v>
      </c>
      <c r="I47" s="8"/>
    </row>
    <row r="48" spans="1:9">
      <c r="A48" s="8"/>
      <c r="B48" s="8"/>
      <c r="C48" s="8"/>
      <c r="D48" s="8"/>
      <c r="E48" s="8"/>
      <c r="F48" s="8"/>
      <c r="G48" s="8"/>
      <c r="H48" s="8">
        <f t="shared" si="0"/>
        <v>-8.269999999999996</v>
      </c>
      <c r="I48" s="8"/>
    </row>
    <row r="49" spans="1:9">
      <c r="A49" s="8"/>
      <c r="B49" s="8"/>
      <c r="C49" s="8"/>
      <c r="D49" s="8"/>
      <c r="E49" s="8"/>
      <c r="F49" s="8"/>
      <c r="G49" s="8"/>
      <c r="H49" s="8">
        <f t="shared" si="0"/>
        <v>-8.269999999999996</v>
      </c>
      <c r="I49" s="8"/>
    </row>
    <row r="50" spans="1:9">
      <c r="A50" s="8" t="s">
        <v>3035</v>
      </c>
      <c r="B50" s="8" t="s">
        <v>5486</v>
      </c>
      <c r="C50" s="8"/>
      <c r="D50" s="8"/>
      <c r="E50" s="8"/>
      <c r="F50" s="8" t="s">
        <v>2105</v>
      </c>
      <c r="G50" s="8">
        <v>0.61</v>
      </c>
      <c r="H50" s="8">
        <f t="shared" si="0"/>
        <v>-7.6599999999999957</v>
      </c>
      <c r="I50" s="8"/>
    </row>
    <row r="51" spans="1:9">
      <c r="A51" s="8" t="s">
        <v>3004</v>
      </c>
      <c r="B51" s="8" t="s">
        <v>5487</v>
      </c>
      <c r="C51" s="8"/>
      <c r="D51" s="8"/>
      <c r="E51" s="8"/>
      <c r="F51" s="8" t="s">
        <v>1179</v>
      </c>
      <c r="G51" s="8">
        <v>-1</v>
      </c>
      <c r="H51" s="8">
        <f t="shared" si="0"/>
        <v>-8.6599999999999966</v>
      </c>
      <c r="I51" s="8"/>
    </row>
    <row r="52" spans="1:9">
      <c r="A52" s="8" t="s">
        <v>3036</v>
      </c>
      <c r="B52" s="8" t="s">
        <v>5488</v>
      </c>
      <c r="C52" s="8"/>
      <c r="D52" s="8"/>
      <c r="E52" s="8"/>
      <c r="F52" s="8" t="s">
        <v>1179</v>
      </c>
      <c r="G52" s="8">
        <v>-1</v>
      </c>
      <c r="H52" s="8">
        <f t="shared" si="0"/>
        <v>-9.6599999999999966</v>
      </c>
      <c r="I52" s="8"/>
    </row>
    <row r="53" spans="1:9">
      <c r="A53" s="8" t="s">
        <v>3030</v>
      </c>
      <c r="B53" s="8" t="s">
        <v>5489</v>
      </c>
      <c r="C53" s="8"/>
      <c r="D53" s="8"/>
      <c r="E53" s="8"/>
      <c r="F53" s="8" t="s">
        <v>1179</v>
      </c>
      <c r="G53" s="8">
        <v>-2</v>
      </c>
      <c r="H53" s="8">
        <f t="shared" si="0"/>
        <v>-11.659999999999997</v>
      </c>
      <c r="I53" s="8"/>
    </row>
    <row r="54" spans="1:9">
      <c r="A54" s="8" t="s">
        <v>2893</v>
      </c>
      <c r="B54" s="8" t="s">
        <v>5490</v>
      </c>
      <c r="C54" s="8"/>
      <c r="D54" s="8"/>
      <c r="E54" s="8"/>
      <c r="F54" s="8" t="s">
        <v>2105</v>
      </c>
      <c r="G54" s="8">
        <v>3.5</v>
      </c>
      <c r="H54" s="8">
        <f t="shared" si="0"/>
        <v>-8.1599999999999966</v>
      </c>
      <c r="I54" s="8"/>
    </row>
    <row r="55" spans="1:9">
      <c r="A55" s="8"/>
      <c r="B55" s="8"/>
      <c r="C55" s="8"/>
      <c r="D55" s="8"/>
      <c r="E55" s="8"/>
      <c r="F55" s="8"/>
      <c r="G55" s="8"/>
      <c r="H55" s="8">
        <f t="shared" si="0"/>
        <v>-8.1599999999999966</v>
      </c>
      <c r="I55" s="8"/>
    </row>
    <row r="56" spans="1:9">
      <c r="A56" s="8" t="s">
        <v>5491</v>
      </c>
      <c r="B56" s="8" t="s">
        <v>5492</v>
      </c>
      <c r="C56" s="8"/>
      <c r="D56" s="8"/>
      <c r="E56" s="8"/>
      <c r="F56" s="8" t="s">
        <v>2105</v>
      </c>
      <c r="G56" s="8">
        <v>0.97</v>
      </c>
      <c r="H56" s="8">
        <f t="shared" si="0"/>
        <v>-7.1899999999999968</v>
      </c>
      <c r="I56" s="8"/>
    </row>
    <row r="57" spans="1:9">
      <c r="A57" s="8" t="s">
        <v>2884</v>
      </c>
      <c r="B57" s="8" t="s">
        <v>5493</v>
      </c>
      <c r="C57" s="8"/>
      <c r="D57" s="8"/>
      <c r="E57" s="8"/>
      <c r="F57" s="8" t="s">
        <v>1179</v>
      </c>
      <c r="G57" s="8">
        <v>-1</v>
      </c>
      <c r="H57" s="8">
        <f t="shared" si="0"/>
        <v>-8.1899999999999977</v>
      </c>
      <c r="I57" s="8"/>
    </row>
    <row r="58" spans="1:9">
      <c r="A58" s="8" t="s">
        <v>3161</v>
      </c>
      <c r="B58" s="8" t="s">
        <v>5494</v>
      </c>
      <c r="C58" s="8"/>
      <c r="D58" s="8"/>
      <c r="E58" s="8"/>
      <c r="F58" s="8" t="s">
        <v>1250</v>
      </c>
      <c r="G58" s="8">
        <v>-2</v>
      </c>
      <c r="H58" s="8">
        <f t="shared" si="0"/>
        <v>-10.189999999999998</v>
      </c>
      <c r="I58" s="8"/>
    </row>
    <row r="59" spans="1:9">
      <c r="A59" s="8"/>
      <c r="B59" s="8"/>
      <c r="C59" s="8"/>
      <c r="D59" s="8"/>
      <c r="E59" s="8"/>
      <c r="F59" s="8"/>
      <c r="G59" s="8"/>
      <c r="H59" s="8">
        <f t="shared" si="0"/>
        <v>-10.189999999999998</v>
      </c>
      <c r="I59" s="8"/>
    </row>
    <row r="60" spans="1:9">
      <c r="A60" s="8" t="s">
        <v>5495</v>
      </c>
      <c r="B60" s="8" t="s">
        <v>5496</v>
      </c>
      <c r="C60" s="8"/>
      <c r="D60" s="8"/>
      <c r="E60" s="8"/>
      <c r="F60" s="8" t="s">
        <v>2105</v>
      </c>
      <c r="G60" s="8">
        <v>1.67</v>
      </c>
      <c r="H60" s="8">
        <f t="shared" si="0"/>
        <v>-8.5199999999999978</v>
      </c>
      <c r="I60" s="8"/>
    </row>
    <row r="61" spans="1:9">
      <c r="A61" s="8" t="s">
        <v>5497</v>
      </c>
      <c r="B61" s="8" t="s">
        <v>5498</v>
      </c>
      <c r="C61" s="8"/>
      <c r="D61" s="8"/>
      <c r="E61" s="8"/>
      <c r="F61" s="8" t="s">
        <v>1179</v>
      </c>
      <c r="G61" s="8">
        <v>-1</v>
      </c>
      <c r="H61" s="8">
        <f t="shared" si="0"/>
        <v>-9.5199999999999978</v>
      </c>
      <c r="I61" s="8"/>
    </row>
    <row r="62" spans="1:9">
      <c r="A62" s="8" t="s">
        <v>5499</v>
      </c>
      <c r="B62" s="8" t="s">
        <v>5500</v>
      </c>
      <c r="C62" s="8"/>
      <c r="D62" s="8"/>
      <c r="E62" s="8"/>
      <c r="F62" s="8" t="s">
        <v>1250</v>
      </c>
      <c r="G62" s="8">
        <v>-1</v>
      </c>
      <c r="H62" s="8">
        <f t="shared" si="0"/>
        <v>-10.519999999999998</v>
      </c>
      <c r="I62" s="8"/>
    </row>
    <row r="63" spans="1:9">
      <c r="A63" s="8" t="s">
        <v>5501</v>
      </c>
      <c r="B63" s="8" t="s">
        <v>5502</v>
      </c>
      <c r="C63" s="8"/>
      <c r="D63" s="8"/>
      <c r="E63" s="8"/>
      <c r="F63" s="8" t="s">
        <v>1179</v>
      </c>
      <c r="G63" s="8">
        <v>-3</v>
      </c>
      <c r="H63" s="8">
        <f t="shared" si="0"/>
        <v>-13.519999999999998</v>
      </c>
      <c r="I63" s="8"/>
    </row>
    <row r="64" spans="1:9">
      <c r="A64" s="8" t="s">
        <v>5503</v>
      </c>
      <c r="B64" s="8" t="s">
        <v>5504</v>
      </c>
      <c r="C64" s="8"/>
      <c r="D64" s="8"/>
      <c r="E64" s="8"/>
      <c r="F64" s="8" t="s">
        <v>1179</v>
      </c>
      <c r="G64" s="8">
        <v>-1</v>
      </c>
      <c r="H64" s="8">
        <f t="shared" si="0"/>
        <v>-14.519999999999998</v>
      </c>
      <c r="I64" s="8"/>
    </row>
    <row r="65" spans="1:9">
      <c r="A65" s="8"/>
      <c r="B65" s="8"/>
      <c r="C65" s="8"/>
      <c r="D65" s="8"/>
      <c r="E65" s="8"/>
      <c r="F65" s="8"/>
      <c r="G65" s="8"/>
      <c r="H65" s="8">
        <f t="shared" si="0"/>
        <v>-14.519999999999998</v>
      </c>
      <c r="I65" s="8"/>
    </row>
    <row r="66" spans="1:9">
      <c r="A66" s="8" t="s">
        <v>5505</v>
      </c>
      <c r="B66" s="8" t="s">
        <v>5506</v>
      </c>
      <c r="C66" s="8"/>
      <c r="D66" s="8"/>
      <c r="E66" s="8"/>
      <c r="F66" s="8" t="s">
        <v>1179</v>
      </c>
      <c r="G66" s="8">
        <v>-1</v>
      </c>
      <c r="H66" s="8">
        <f t="shared" si="0"/>
        <v>-15.519999999999998</v>
      </c>
      <c r="I66" s="8"/>
    </row>
    <row r="67" spans="1:9">
      <c r="A67" s="8" t="s">
        <v>5507</v>
      </c>
      <c r="B67" s="8" t="s">
        <v>5508</v>
      </c>
      <c r="C67" s="8"/>
      <c r="D67" s="8"/>
      <c r="E67" s="8"/>
      <c r="F67" s="8" t="s">
        <v>1179</v>
      </c>
      <c r="G67" s="8">
        <v>-1</v>
      </c>
      <c r="H67" s="8">
        <f t="shared" ref="H67:H92" si="1">+H66+G67</f>
        <v>-16.519999999999996</v>
      </c>
      <c r="I67" s="8"/>
    </row>
    <row r="68" spans="1:9">
      <c r="A68" s="8" t="s">
        <v>5509</v>
      </c>
      <c r="B68" s="8" t="s">
        <v>5510</v>
      </c>
      <c r="C68" s="8"/>
      <c r="D68" s="8"/>
      <c r="E68" s="8"/>
      <c r="F68" s="8" t="s">
        <v>1179</v>
      </c>
      <c r="G68" s="8">
        <v>-1</v>
      </c>
      <c r="H68" s="8">
        <f t="shared" si="1"/>
        <v>-17.519999999999996</v>
      </c>
      <c r="I68" s="8"/>
    </row>
    <row r="69" spans="1:9">
      <c r="A69" s="8"/>
      <c r="B69" s="8"/>
      <c r="C69" s="8"/>
      <c r="D69" s="8"/>
      <c r="E69" s="8"/>
      <c r="F69" s="8"/>
      <c r="G69" s="8"/>
      <c r="H69" s="8">
        <f t="shared" si="1"/>
        <v>-17.519999999999996</v>
      </c>
      <c r="I69" s="8"/>
    </row>
    <row r="70" spans="1:9">
      <c r="A70" s="8" t="s">
        <v>3057</v>
      </c>
      <c r="B70" s="8" t="s">
        <v>5511</v>
      </c>
      <c r="C70" s="8"/>
      <c r="D70" s="8"/>
      <c r="E70" s="8"/>
      <c r="F70" s="8" t="s">
        <v>1179</v>
      </c>
      <c r="G70" s="8">
        <v>-1</v>
      </c>
      <c r="H70" s="8">
        <f t="shared" si="1"/>
        <v>-18.519999999999996</v>
      </c>
      <c r="I70" s="8"/>
    </row>
    <row r="71" spans="1:9">
      <c r="A71" s="8" t="s">
        <v>3166</v>
      </c>
      <c r="B71" s="8" t="s">
        <v>5512</v>
      </c>
      <c r="C71" s="8"/>
      <c r="D71" s="8"/>
      <c r="E71" s="8"/>
      <c r="F71" s="8" t="s">
        <v>1179</v>
      </c>
      <c r="G71" s="8">
        <v>-1</v>
      </c>
      <c r="H71" s="8">
        <f t="shared" si="1"/>
        <v>-19.519999999999996</v>
      </c>
      <c r="I71" s="8"/>
    </row>
    <row r="72" spans="1:9">
      <c r="A72" s="8" t="s">
        <v>3059</v>
      </c>
      <c r="B72" s="8" t="s">
        <v>5513</v>
      </c>
      <c r="C72" s="8"/>
      <c r="D72" s="8"/>
      <c r="E72" s="8"/>
      <c r="F72" s="8" t="s">
        <v>1195</v>
      </c>
      <c r="G72" s="8">
        <v>-1</v>
      </c>
      <c r="H72" s="8">
        <f t="shared" si="1"/>
        <v>-20.519999999999996</v>
      </c>
      <c r="I72" s="8"/>
    </row>
    <row r="73" spans="1:9">
      <c r="A73" s="8"/>
      <c r="B73" s="8"/>
      <c r="C73" s="8"/>
      <c r="D73" s="8"/>
      <c r="E73" s="8"/>
      <c r="F73" s="8"/>
      <c r="G73" s="8"/>
      <c r="H73" s="8">
        <f t="shared" si="1"/>
        <v>-20.519999999999996</v>
      </c>
      <c r="I73" s="8"/>
    </row>
    <row r="74" spans="1:9">
      <c r="A74" s="8" t="s">
        <v>5514</v>
      </c>
      <c r="B74" s="8" t="s">
        <v>5515</v>
      </c>
      <c r="C74" s="8"/>
      <c r="D74" s="8"/>
      <c r="E74" s="8"/>
      <c r="F74" s="8" t="s">
        <v>1179</v>
      </c>
      <c r="G74" s="8">
        <v>-1</v>
      </c>
      <c r="H74" s="8">
        <f t="shared" si="1"/>
        <v>-21.519999999999996</v>
      </c>
      <c r="I74" s="8"/>
    </row>
    <row r="75" spans="1:9">
      <c r="A75" s="8" t="s">
        <v>5516</v>
      </c>
      <c r="B75" s="8" t="s">
        <v>5517</v>
      </c>
      <c r="C75" s="8"/>
      <c r="D75" s="8"/>
      <c r="E75" s="8"/>
      <c r="F75" s="8" t="s">
        <v>1195</v>
      </c>
      <c r="G75" s="8">
        <v>-2</v>
      </c>
      <c r="H75" s="8">
        <f t="shared" si="1"/>
        <v>-23.519999999999996</v>
      </c>
      <c r="I75" s="8"/>
    </row>
    <row r="76" spans="1:9">
      <c r="A76" s="8" t="s">
        <v>5518</v>
      </c>
      <c r="B76" s="8" t="s">
        <v>4963</v>
      </c>
      <c r="C76" s="8"/>
      <c r="D76" s="8"/>
      <c r="E76" s="8"/>
      <c r="F76" s="8" t="s">
        <v>1195</v>
      </c>
      <c r="G76" s="8">
        <v>1.2</v>
      </c>
      <c r="H76" s="8">
        <f t="shared" si="1"/>
        <v>-22.319999999999997</v>
      </c>
      <c r="I76" s="8"/>
    </row>
    <row r="77" spans="1:9">
      <c r="A77" s="8" t="s">
        <v>5519</v>
      </c>
      <c r="B77" s="8" t="s">
        <v>5520</v>
      </c>
      <c r="C77" s="8"/>
      <c r="D77" s="8"/>
      <c r="E77" s="8"/>
      <c r="F77" s="8" t="s">
        <v>2105</v>
      </c>
      <c r="G77" s="8">
        <v>5.34</v>
      </c>
      <c r="H77" s="8">
        <f t="shared" si="1"/>
        <v>-16.979999999999997</v>
      </c>
      <c r="I77" s="8"/>
    </row>
    <row r="78" spans="1:9">
      <c r="A78" s="8"/>
      <c r="B78" s="8"/>
      <c r="C78" s="8"/>
      <c r="D78" s="8"/>
      <c r="E78" s="8"/>
      <c r="F78" s="8"/>
      <c r="G78" s="8"/>
      <c r="H78" s="8">
        <f t="shared" si="1"/>
        <v>-16.979999999999997</v>
      </c>
      <c r="I78" s="8"/>
    </row>
    <row r="79" spans="1:9">
      <c r="A79" s="8" t="s">
        <v>5521</v>
      </c>
      <c r="B79" s="8" t="s">
        <v>5522</v>
      </c>
      <c r="C79" s="8"/>
      <c r="D79" s="8"/>
      <c r="E79" s="8"/>
      <c r="F79" s="8" t="s">
        <v>1195</v>
      </c>
      <c r="G79" s="8">
        <v>-1</v>
      </c>
      <c r="H79" s="8">
        <f t="shared" si="1"/>
        <v>-17.979999999999997</v>
      </c>
      <c r="I79" s="8"/>
    </row>
    <row r="80" spans="1:9">
      <c r="A80" s="8" t="s">
        <v>3732</v>
      </c>
      <c r="B80" s="8" t="s">
        <v>5523</v>
      </c>
      <c r="C80" s="8"/>
      <c r="D80" s="8"/>
      <c r="E80" s="8"/>
      <c r="F80" s="8" t="s">
        <v>1179</v>
      </c>
      <c r="G80" s="8">
        <v>-1</v>
      </c>
      <c r="H80" s="8">
        <f t="shared" si="1"/>
        <v>-18.979999999999997</v>
      </c>
      <c r="I80" s="8"/>
    </row>
    <row r="81" spans="1:9">
      <c r="A81" s="8"/>
      <c r="B81" s="8"/>
      <c r="C81" s="8"/>
      <c r="D81" s="8"/>
      <c r="E81" s="8"/>
      <c r="F81" s="8"/>
      <c r="G81" s="8"/>
      <c r="H81" s="8">
        <f t="shared" si="1"/>
        <v>-18.979999999999997</v>
      </c>
      <c r="I81" s="8"/>
    </row>
    <row r="82" spans="1:9">
      <c r="A82" s="8" t="s">
        <v>5524</v>
      </c>
      <c r="B82" s="8" t="s">
        <v>2850</v>
      </c>
      <c r="C82" s="8"/>
      <c r="D82" s="8"/>
      <c r="E82" s="8"/>
      <c r="F82" s="8" t="s">
        <v>1179</v>
      </c>
      <c r="G82" s="8">
        <v>-1</v>
      </c>
      <c r="H82" s="8">
        <f t="shared" si="1"/>
        <v>-19.979999999999997</v>
      </c>
      <c r="I82" s="8"/>
    </row>
    <row r="83" spans="1:9">
      <c r="A83" s="8" t="s">
        <v>2169</v>
      </c>
      <c r="B83" s="8" t="s">
        <v>5525</v>
      </c>
      <c r="C83" s="8"/>
      <c r="D83" s="8"/>
      <c r="E83" s="8"/>
      <c r="F83" s="8" t="s">
        <v>1179</v>
      </c>
      <c r="G83" s="8">
        <v>-1</v>
      </c>
      <c r="H83" s="8">
        <f t="shared" si="1"/>
        <v>-20.979999999999997</v>
      </c>
      <c r="I83" s="8"/>
    </row>
    <row r="84" spans="1:9">
      <c r="A84" s="8" t="s">
        <v>1809</v>
      </c>
      <c r="B84" s="8" t="s">
        <v>5526</v>
      </c>
      <c r="C84" s="8"/>
      <c r="D84" s="8"/>
      <c r="E84" s="8"/>
      <c r="F84" s="8" t="s">
        <v>2105</v>
      </c>
      <c r="G84" s="8">
        <v>3.5</v>
      </c>
      <c r="H84" s="8">
        <f t="shared" si="1"/>
        <v>-17.479999999999997</v>
      </c>
      <c r="I84" s="8"/>
    </row>
    <row r="85" spans="1:9">
      <c r="A85" s="8" t="s">
        <v>5312</v>
      </c>
      <c r="B85" s="8" t="s">
        <v>5527</v>
      </c>
      <c r="C85" s="8"/>
      <c r="D85" s="8"/>
      <c r="E85" s="8"/>
      <c r="F85" s="8" t="s">
        <v>2105</v>
      </c>
      <c r="G85" s="8">
        <v>1.8</v>
      </c>
      <c r="H85" s="8">
        <f t="shared" si="1"/>
        <v>-15.679999999999996</v>
      </c>
      <c r="I85" s="8"/>
    </row>
    <row r="86" spans="1:9">
      <c r="A86" s="8"/>
      <c r="B86" s="8"/>
      <c r="C86" s="8"/>
      <c r="D86" s="8"/>
      <c r="E86" s="8"/>
      <c r="F86" s="8"/>
      <c r="G86" s="8"/>
      <c r="H86" s="8">
        <f t="shared" si="1"/>
        <v>-15.679999999999996</v>
      </c>
      <c r="I86" s="8"/>
    </row>
    <row r="87" spans="1:9">
      <c r="A87" s="149" t="s">
        <v>5528</v>
      </c>
      <c r="B87" s="8"/>
      <c r="C87" s="8"/>
      <c r="D87" s="8"/>
      <c r="E87" s="8"/>
      <c r="F87" s="8" t="s">
        <v>1179</v>
      </c>
      <c r="G87" s="8">
        <v>-1</v>
      </c>
      <c r="H87" s="8">
        <f t="shared" si="1"/>
        <v>-16.679999999999996</v>
      </c>
      <c r="I87" s="8"/>
    </row>
    <row r="88" spans="1:9">
      <c r="A88" s="149" t="s">
        <v>5529</v>
      </c>
      <c r="B88" s="8"/>
      <c r="C88" s="8"/>
      <c r="D88" s="8"/>
      <c r="E88" s="8"/>
      <c r="F88" s="8" t="s">
        <v>1179</v>
      </c>
      <c r="G88" s="8">
        <v>-2</v>
      </c>
      <c r="H88" s="8">
        <f t="shared" si="1"/>
        <v>-18.679999999999996</v>
      </c>
      <c r="I88" s="8"/>
    </row>
    <row r="89" spans="1:9">
      <c r="A89" s="8"/>
      <c r="B89" s="8"/>
      <c r="C89" s="8"/>
      <c r="D89" s="8"/>
      <c r="E89" s="8"/>
      <c r="F89" s="8"/>
      <c r="G89" s="8"/>
      <c r="H89" s="8">
        <f t="shared" si="1"/>
        <v>-18.679999999999996</v>
      </c>
      <c r="I89" s="8"/>
    </row>
    <row r="90" spans="1:9">
      <c r="A90" s="8" t="s">
        <v>4358</v>
      </c>
      <c r="B90" s="8" t="s">
        <v>5530</v>
      </c>
      <c r="C90" s="8"/>
      <c r="D90" s="8"/>
      <c r="E90" s="8"/>
      <c r="F90" s="8" t="s">
        <v>2105</v>
      </c>
      <c r="G90" s="8">
        <v>9</v>
      </c>
      <c r="H90" s="8">
        <f t="shared" si="1"/>
        <v>-9.6799999999999962</v>
      </c>
      <c r="I90" s="8"/>
    </row>
    <row r="91" spans="1:9">
      <c r="A91" s="8" t="s">
        <v>5531</v>
      </c>
      <c r="B91" s="8" t="s">
        <v>5532</v>
      </c>
      <c r="C91" s="8"/>
      <c r="D91" s="8"/>
      <c r="E91" s="8"/>
      <c r="F91" s="8" t="s">
        <v>1179</v>
      </c>
      <c r="G91" s="8">
        <v>-1</v>
      </c>
      <c r="H91" s="8">
        <f t="shared" si="1"/>
        <v>-10.679999999999996</v>
      </c>
      <c r="I91" s="8"/>
    </row>
    <row r="92" spans="1:9">
      <c r="A92" s="8" t="s">
        <v>5533</v>
      </c>
      <c r="B92" s="8" t="s">
        <v>5534</v>
      </c>
      <c r="C92" s="8"/>
      <c r="D92" s="8"/>
      <c r="E92" s="8"/>
      <c r="F92" s="8" t="s">
        <v>1179</v>
      </c>
      <c r="G92" s="8">
        <v>-1</v>
      </c>
      <c r="H92" s="8">
        <f t="shared" si="1"/>
        <v>-11.679999999999996</v>
      </c>
      <c r="I92" s="8">
        <f>SUM(G1:G92)</f>
        <v>-11.679999999999996</v>
      </c>
    </row>
    <row r="93" spans="1:9">
      <c r="F93">
        <f>COUNTIF(F1:F92,"w")</f>
        <v>15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opLeftCell="A106" workbookViewId="0">
      <selection activeCell="F136" sqref="F136"/>
    </sheetView>
  </sheetViews>
  <sheetFormatPr defaultRowHeight="15"/>
  <sheetData>
    <row r="1" spans="1:9">
      <c r="A1" s="8"/>
      <c r="B1" s="8"/>
      <c r="C1" s="8"/>
      <c r="D1" s="8"/>
      <c r="E1" s="8"/>
      <c r="F1" s="8"/>
      <c r="G1" s="8"/>
      <c r="H1" s="8">
        <v>0</v>
      </c>
      <c r="I1" s="8"/>
    </row>
    <row r="2" spans="1:9">
      <c r="A2" s="169" t="s">
        <v>5535</v>
      </c>
      <c r="B2" s="8"/>
      <c r="C2" s="8"/>
      <c r="D2" s="8"/>
      <c r="E2" s="8"/>
      <c r="F2" s="8" t="s">
        <v>2105</v>
      </c>
      <c r="G2" s="8">
        <v>3.2</v>
      </c>
      <c r="H2" s="8">
        <f>+H1+G20</f>
        <v>-1</v>
      </c>
      <c r="I2" s="8"/>
    </row>
    <row r="3" spans="1:9">
      <c r="A3" s="8"/>
      <c r="B3" s="8"/>
      <c r="C3" s="8"/>
      <c r="D3" s="8"/>
      <c r="E3" s="8"/>
      <c r="F3" s="8"/>
      <c r="G3" s="8"/>
      <c r="H3" s="8">
        <f>+H2+G21</f>
        <v>-2</v>
      </c>
      <c r="I3" s="8"/>
    </row>
    <row r="4" spans="1:9">
      <c r="A4" s="169" t="s">
        <v>5536</v>
      </c>
      <c r="B4" s="8"/>
      <c r="C4" s="8"/>
      <c r="D4" s="8"/>
      <c r="E4" s="8"/>
      <c r="F4" s="8" t="s">
        <v>1250</v>
      </c>
      <c r="G4" s="8">
        <v>-1</v>
      </c>
      <c r="H4" s="8">
        <f>+H3+G22</f>
        <v>-3</v>
      </c>
      <c r="I4" s="8"/>
    </row>
    <row r="5" spans="1:9">
      <c r="A5" s="173"/>
      <c r="B5" s="8"/>
      <c r="C5" s="8"/>
      <c r="D5" s="8"/>
      <c r="E5" s="8"/>
      <c r="F5" s="8"/>
      <c r="G5" s="8"/>
      <c r="H5" s="8">
        <f t="shared" ref="H5:H18" si="0">+H4+G2</f>
        <v>0.20000000000000018</v>
      </c>
      <c r="I5" s="8"/>
    </row>
    <row r="6" spans="1:9">
      <c r="A6" s="169" t="s">
        <v>5537</v>
      </c>
      <c r="B6" s="8"/>
      <c r="C6" s="8"/>
      <c r="D6" s="8"/>
      <c r="E6" s="8"/>
      <c r="F6" s="8" t="s">
        <v>1179</v>
      </c>
      <c r="G6" s="8">
        <v>-1</v>
      </c>
      <c r="H6" s="8">
        <f t="shared" si="0"/>
        <v>0.20000000000000018</v>
      </c>
      <c r="I6" s="8"/>
    </row>
    <row r="7" spans="1:9">
      <c r="A7" s="8"/>
      <c r="B7" s="8"/>
      <c r="C7" s="8"/>
      <c r="D7" s="8"/>
      <c r="E7" s="8"/>
      <c r="F7" s="8"/>
      <c r="G7" s="8"/>
      <c r="H7" s="8">
        <f t="shared" si="0"/>
        <v>-0.79999999999999982</v>
      </c>
      <c r="I7" s="8"/>
    </row>
    <row r="8" spans="1:9">
      <c r="A8" s="169" t="s">
        <v>5538</v>
      </c>
      <c r="B8" s="8"/>
      <c r="C8" s="8"/>
      <c r="D8" s="8"/>
      <c r="E8" s="8"/>
      <c r="F8" s="8" t="s">
        <v>1179</v>
      </c>
      <c r="G8" s="8">
        <v>-1</v>
      </c>
      <c r="H8" s="8">
        <f t="shared" si="0"/>
        <v>-0.79999999999999982</v>
      </c>
      <c r="I8" s="8"/>
    </row>
    <row r="9" spans="1:9">
      <c r="A9" s="8"/>
      <c r="B9" s="8"/>
      <c r="C9" s="8"/>
      <c r="D9" s="8"/>
      <c r="E9" s="8"/>
      <c r="F9" s="8"/>
      <c r="G9" s="8"/>
      <c r="H9" s="8">
        <f t="shared" si="0"/>
        <v>-1.7999999999999998</v>
      </c>
      <c r="I9" s="8"/>
    </row>
    <row r="10" spans="1:9">
      <c r="A10" s="169" t="s">
        <v>5539</v>
      </c>
      <c r="B10" s="8"/>
      <c r="C10" s="8"/>
      <c r="D10" s="8"/>
      <c r="E10" s="8"/>
      <c r="F10" s="8" t="s">
        <v>1179</v>
      </c>
      <c r="G10" s="8">
        <v>-1</v>
      </c>
      <c r="H10" s="8">
        <f t="shared" si="0"/>
        <v>-1.7999999999999998</v>
      </c>
      <c r="I10" s="8"/>
    </row>
    <row r="11" spans="1:9">
      <c r="A11" s="8"/>
      <c r="B11" s="8"/>
      <c r="C11" s="8"/>
      <c r="D11" s="8"/>
      <c r="E11" s="8"/>
      <c r="F11" s="8"/>
      <c r="G11" s="8"/>
      <c r="H11" s="8">
        <f t="shared" si="0"/>
        <v>-2.8</v>
      </c>
      <c r="I11" s="8"/>
    </row>
    <row r="12" spans="1:9">
      <c r="A12" s="8" t="s">
        <v>5374</v>
      </c>
      <c r="B12" s="8" t="s">
        <v>5540</v>
      </c>
      <c r="C12" s="8"/>
      <c r="D12" s="8"/>
      <c r="E12" s="8"/>
      <c r="F12" s="8" t="s">
        <v>1179</v>
      </c>
      <c r="G12" s="8">
        <v>-1</v>
      </c>
      <c r="H12" s="8">
        <f t="shared" si="0"/>
        <v>-2.8</v>
      </c>
      <c r="I12" s="8"/>
    </row>
    <row r="13" spans="1:9">
      <c r="A13" s="8" t="s">
        <v>2674</v>
      </c>
      <c r="B13" s="8" t="s">
        <v>5541</v>
      </c>
      <c r="C13" s="8"/>
      <c r="D13" s="8"/>
      <c r="E13" s="8"/>
      <c r="F13" s="8" t="s">
        <v>1179</v>
      </c>
      <c r="G13" s="8">
        <v>-2</v>
      </c>
      <c r="H13" s="8">
        <f t="shared" si="0"/>
        <v>-3.8</v>
      </c>
      <c r="I13" s="8"/>
    </row>
    <row r="14" spans="1:9">
      <c r="A14" s="8"/>
      <c r="B14" s="8"/>
      <c r="C14" s="8"/>
      <c r="D14" s="8"/>
      <c r="E14" s="8"/>
      <c r="F14" s="8"/>
      <c r="G14" s="8"/>
      <c r="H14" s="8">
        <f t="shared" si="0"/>
        <v>-3.8</v>
      </c>
      <c r="I14" s="8"/>
    </row>
    <row r="15" spans="1:9">
      <c r="A15" s="8" t="s">
        <v>1415</v>
      </c>
      <c r="B15" s="8" t="s">
        <v>5542</v>
      </c>
      <c r="C15" s="8"/>
      <c r="D15" s="8"/>
      <c r="E15" s="8"/>
      <c r="F15" s="8" t="s">
        <v>1179</v>
      </c>
      <c r="G15" s="8">
        <v>-1</v>
      </c>
      <c r="H15" s="8">
        <f t="shared" si="0"/>
        <v>-4.8</v>
      </c>
      <c r="I15" s="8"/>
    </row>
    <row r="16" spans="1:9">
      <c r="A16" s="8" t="s">
        <v>3317</v>
      </c>
      <c r="B16" s="8" t="s">
        <v>5543</v>
      </c>
      <c r="C16" s="8"/>
      <c r="D16" s="8"/>
      <c r="E16" s="8"/>
      <c r="F16" s="8" t="s">
        <v>1195</v>
      </c>
      <c r="G16" s="8">
        <v>-1</v>
      </c>
      <c r="H16" s="8">
        <f t="shared" si="0"/>
        <v>-6.8</v>
      </c>
      <c r="I16" s="8"/>
    </row>
    <row r="17" spans="1:9">
      <c r="A17" s="8" t="s">
        <v>5544</v>
      </c>
      <c r="B17" s="8" t="s">
        <v>5545</v>
      </c>
      <c r="C17" s="8"/>
      <c r="D17" s="8"/>
      <c r="E17" s="8"/>
      <c r="F17" s="8" t="s">
        <v>1195</v>
      </c>
      <c r="G17" s="8">
        <v>-1</v>
      </c>
      <c r="H17" s="8">
        <f t="shared" si="0"/>
        <v>-6.8</v>
      </c>
      <c r="I17" s="8"/>
    </row>
    <row r="18" spans="1:9">
      <c r="A18" s="8" t="s">
        <v>2072</v>
      </c>
      <c r="B18" s="8" t="s">
        <v>4438</v>
      </c>
      <c r="C18" s="8"/>
      <c r="D18" s="8"/>
      <c r="E18" s="8"/>
      <c r="F18" s="8" t="s">
        <v>1179</v>
      </c>
      <c r="G18" s="8">
        <v>-1</v>
      </c>
      <c r="H18" s="8">
        <f t="shared" si="0"/>
        <v>-7.8</v>
      </c>
      <c r="I18" s="8"/>
    </row>
    <row r="19" spans="1:9">
      <c r="A19" s="8"/>
      <c r="B19" s="8"/>
      <c r="C19" s="8"/>
      <c r="D19" s="8"/>
      <c r="E19" s="8"/>
      <c r="F19" s="8"/>
      <c r="G19" s="8"/>
      <c r="H19" s="8"/>
      <c r="I19" s="8"/>
    </row>
    <row r="20" spans="1:9">
      <c r="A20" s="8" t="s">
        <v>5521</v>
      </c>
      <c r="B20" s="8" t="s">
        <v>5546</v>
      </c>
      <c r="C20" s="8"/>
      <c r="D20" s="8"/>
      <c r="E20" s="8"/>
      <c r="F20" s="8" t="s">
        <v>1179</v>
      </c>
      <c r="G20" s="8">
        <v>-1</v>
      </c>
      <c r="H20" s="8">
        <f>+H18+G16</f>
        <v>-8.8000000000000007</v>
      </c>
      <c r="I20" s="8"/>
    </row>
    <row r="21" spans="1:9">
      <c r="A21" s="8" t="s">
        <v>3306</v>
      </c>
      <c r="B21" s="8" t="s">
        <v>5547</v>
      </c>
      <c r="C21" s="8"/>
      <c r="D21" s="8"/>
      <c r="E21" s="8"/>
      <c r="F21" s="8" t="s">
        <v>1179</v>
      </c>
      <c r="G21" s="8">
        <v>-1</v>
      </c>
      <c r="H21" s="8">
        <f>+H20+G17</f>
        <v>-9.8000000000000007</v>
      </c>
      <c r="I21" s="8"/>
    </row>
    <row r="22" spans="1:9">
      <c r="A22" s="8" t="s">
        <v>5548</v>
      </c>
      <c r="B22" s="8" t="s">
        <v>5549</v>
      </c>
      <c r="C22" s="8"/>
      <c r="D22" s="8"/>
      <c r="E22" s="8"/>
      <c r="F22" s="8" t="s">
        <v>1179</v>
      </c>
      <c r="G22" s="8">
        <v>-1</v>
      </c>
      <c r="H22" s="8">
        <f>+H21+G18</f>
        <v>-10.8</v>
      </c>
      <c r="I22" s="8"/>
    </row>
    <row r="23" spans="1:9">
      <c r="A23" s="8"/>
      <c r="B23" s="8"/>
      <c r="C23" s="8"/>
      <c r="D23" s="8"/>
      <c r="E23" s="8"/>
      <c r="F23" s="8"/>
      <c r="G23" s="8"/>
      <c r="H23" s="8">
        <f t="shared" ref="H23:H86" si="1">+H22+G23</f>
        <v>-10.8</v>
      </c>
      <c r="I23" s="8"/>
    </row>
    <row r="24" spans="1:9">
      <c r="A24" s="8" t="s">
        <v>5550</v>
      </c>
      <c r="B24" s="8" t="s">
        <v>1875</v>
      </c>
      <c r="C24" s="8"/>
      <c r="D24" s="8"/>
      <c r="E24" s="8"/>
      <c r="F24" s="8" t="s">
        <v>2105</v>
      </c>
      <c r="G24" s="8">
        <v>7.31</v>
      </c>
      <c r="H24" s="8">
        <f t="shared" si="1"/>
        <v>-3.4900000000000011</v>
      </c>
      <c r="I24" s="8"/>
    </row>
    <row r="25" spans="1:9">
      <c r="A25" s="8" t="s">
        <v>4379</v>
      </c>
      <c r="B25" s="8" t="s">
        <v>5551</v>
      </c>
      <c r="C25" s="8"/>
      <c r="D25" s="8"/>
      <c r="E25" s="8"/>
      <c r="F25" s="8" t="s">
        <v>1195</v>
      </c>
      <c r="G25" s="8">
        <v>-1</v>
      </c>
      <c r="H25" s="8">
        <f t="shared" si="1"/>
        <v>-4.4900000000000011</v>
      </c>
      <c r="I25" s="8"/>
    </row>
    <row r="26" spans="1:9">
      <c r="A26" s="8" t="s">
        <v>3112</v>
      </c>
      <c r="B26" s="8" t="s">
        <v>5552</v>
      </c>
      <c r="C26" s="8"/>
      <c r="D26" s="8"/>
      <c r="E26" s="8"/>
      <c r="F26" s="8" t="s">
        <v>2105</v>
      </c>
      <c r="G26" s="8">
        <v>2.13</v>
      </c>
      <c r="H26" s="8">
        <f t="shared" si="1"/>
        <v>-2.3600000000000012</v>
      </c>
      <c r="I26" s="8"/>
    </row>
    <row r="27" spans="1:9">
      <c r="A27" s="8" t="s">
        <v>1489</v>
      </c>
      <c r="B27" s="8" t="s">
        <v>4382</v>
      </c>
      <c r="C27" s="8"/>
      <c r="D27" s="8"/>
      <c r="E27" s="8"/>
      <c r="F27" s="8" t="s">
        <v>1195</v>
      </c>
      <c r="G27" s="8">
        <v>-1</v>
      </c>
      <c r="H27" s="8">
        <f t="shared" si="1"/>
        <v>-3.3600000000000012</v>
      </c>
      <c r="I27" s="8"/>
    </row>
    <row r="28" spans="1:9">
      <c r="A28" s="8" t="s">
        <v>2553</v>
      </c>
      <c r="B28" s="8" t="s">
        <v>5553</v>
      </c>
      <c r="C28" s="8"/>
      <c r="D28" s="8"/>
      <c r="E28" s="8"/>
      <c r="F28" s="8" t="s">
        <v>1179</v>
      </c>
      <c r="G28" s="8">
        <v>-1</v>
      </c>
      <c r="H28" s="8">
        <f t="shared" si="1"/>
        <v>-4.3600000000000012</v>
      </c>
      <c r="I28" s="8"/>
    </row>
    <row r="29" spans="1:9">
      <c r="A29" s="8"/>
      <c r="B29" s="8"/>
      <c r="C29" s="8"/>
      <c r="D29" s="8"/>
      <c r="E29" s="8"/>
      <c r="F29" s="8"/>
      <c r="G29" s="8"/>
      <c r="H29" s="8">
        <f t="shared" si="1"/>
        <v>-4.3600000000000012</v>
      </c>
      <c r="I29" s="8"/>
    </row>
    <row r="30" spans="1:9">
      <c r="A30" s="8" t="s">
        <v>5554</v>
      </c>
      <c r="B30" s="8" t="s">
        <v>5555</v>
      </c>
      <c r="C30" s="8"/>
      <c r="D30" s="8"/>
      <c r="E30" s="8"/>
      <c r="F30" s="8" t="s">
        <v>1179</v>
      </c>
      <c r="G30" s="8">
        <v>-1</v>
      </c>
      <c r="H30" s="8">
        <f t="shared" si="1"/>
        <v>-5.3600000000000012</v>
      </c>
      <c r="I30" s="8"/>
    </row>
    <row r="31" spans="1:9">
      <c r="A31" s="8" t="s">
        <v>3012</v>
      </c>
      <c r="B31" s="8" t="s">
        <v>4851</v>
      </c>
      <c r="C31" s="8"/>
      <c r="D31" s="8"/>
      <c r="E31" s="8"/>
      <c r="F31" s="8" t="s">
        <v>1179</v>
      </c>
      <c r="G31" s="8">
        <v>-1</v>
      </c>
      <c r="H31" s="8">
        <f t="shared" si="1"/>
        <v>-6.3600000000000012</v>
      </c>
      <c r="I31" s="8"/>
    </row>
    <row r="32" spans="1:9">
      <c r="A32" s="8" t="s">
        <v>3209</v>
      </c>
      <c r="B32" s="8" t="s">
        <v>5556</v>
      </c>
      <c r="C32" s="8"/>
      <c r="D32" s="8"/>
      <c r="E32" s="8"/>
      <c r="F32" s="8" t="s">
        <v>2105</v>
      </c>
      <c r="G32" s="8">
        <v>6.39</v>
      </c>
      <c r="H32" s="8">
        <f t="shared" si="1"/>
        <v>2.9999999999998472E-2</v>
      </c>
      <c r="I32" s="8"/>
    </row>
    <row r="33" spans="1:9">
      <c r="A33" s="8"/>
      <c r="B33" s="8"/>
      <c r="C33" s="8"/>
      <c r="D33" s="8"/>
      <c r="E33" s="8"/>
      <c r="F33" s="8"/>
      <c r="G33" s="8"/>
      <c r="H33" s="8">
        <f t="shared" si="1"/>
        <v>2.9999999999998472E-2</v>
      </c>
      <c r="I33" s="8"/>
    </row>
    <row r="34" spans="1:9">
      <c r="A34" s="150" t="s">
        <v>5557</v>
      </c>
      <c r="B34" s="8"/>
      <c r="C34" s="8"/>
      <c r="D34" s="8"/>
      <c r="E34" s="8"/>
      <c r="F34" s="8" t="s">
        <v>1179</v>
      </c>
      <c r="G34" s="8">
        <v>-1</v>
      </c>
      <c r="H34" s="8">
        <f t="shared" si="1"/>
        <v>-0.97000000000000153</v>
      </c>
      <c r="I34" s="8"/>
    </row>
    <row r="35" spans="1:9">
      <c r="A35" s="150" t="s">
        <v>5558</v>
      </c>
      <c r="B35" s="8"/>
      <c r="C35" s="8"/>
      <c r="D35" s="8"/>
      <c r="E35" s="8"/>
      <c r="F35" s="8" t="s">
        <v>2105</v>
      </c>
      <c r="G35" s="8">
        <v>6.4</v>
      </c>
      <c r="H35" s="8">
        <f t="shared" si="1"/>
        <v>5.4299999999999988</v>
      </c>
      <c r="I35" s="8"/>
    </row>
    <row r="36" spans="1:9">
      <c r="A36" s="150" t="s">
        <v>5559</v>
      </c>
      <c r="B36" s="8"/>
      <c r="C36" s="8"/>
      <c r="D36" s="8"/>
      <c r="E36" s="8"/>
      <c r="F36" s="8" t="s">
        <v>1179</v>
      </c>
      <c r="G36" s="8">
        <v>-1</v>
      </c>
      <c r="H36" s="8">
        <f t="shared" si="1"/>
        <v>4.4299999999999988</v>
      </c>
      <c r="I36" s="8"/>
    </row>
    <row r="37" spans="1:9">
      <c r="A37" s="8"/>
      <c r="B37" s="8"/>
      <c r="C37" s="8"/>
      <c r="D37" s="8"/>
      <c r="E37" s="8"/>
      <c r="F37" s="8"/>
      <c r="G37" s="8"/>
      <c r="H37" s="8">
        <f t="shared" si="1"/>
        <v>4.4299999999999988</v>
      </c>
      <c r="I37" s="8"/>
    </row>
    <row r="38" spans="1:9">
      <c r="A38" s="8" t="s">
        <v>5560</v>
      </c>
      <c r="B38" s="8" t="s">
        <v>5561</v>
      </c>
      <c r="C38" s="8"/>
      <c r="D38" s="8"/>
      <c r="E38" s="8"/>
      <c r="F38" s="8" t="s">
        <v>1179</v>
      </c>
      <c r="G38" s="8">
        <v>-1</v>
      </c>
      <c r="H38" s="8">
        <f t="shared" si="1"/>
        <v>3.4299999999999988</v>
      </c>
      <c r="I38" s="8"/>
    </row>
    <row r="39" spans="1:9">
      <c r="A39" s="8" t="s">
        <v>5562</v>
      </c>
      <c r="B39" s="8" t="s">
        <v>5563</v>
      </c>
      <c r="C39" s="8"/>
      <c r="D39" s="8"/>
      <c r="E39" s="8"/>
      <c r="F39" s="8" t="s">
        <v>1179</v>
      </c>
      <c r="G39" s="8">
        <v>-1</v>
      </c>
      <c r="H39" s="8">
        <f t="shared" si="1"/>
        <v>2.4299999999999988</v>
      </c>
      <c r="I39" s="8"/>
    </row>
    <row r="40" spans="1:9">
      <c r="A40" s="8" t="s">
        <v>3142</v>
      </c>
      <c r="B40" s="8" t="s">
        <v>5564</v>
      </c>
      <c r="C40" s="8"/>
      <c r="D40" s="8"/>
      <c r="E40" s="8"/>
      <c r="F40" s="8" t="s">
        <v>1179</v>
      </c>
      <c r="G40" s="8">
        <v>-1</v>
      </c>
      <c r="H40" s="8">
        <f t="shared" si="1"/>
        <v>1.4299999999999988</v>
      </c>
      <c r="I40" s="8"/>
    </row>
    <row r="41" spans="1:9">
      <c r="A41" s="8" t="s">
        <v>1809</v>
      </c>
      <c r="B41" s="8" t="s">
        <v>5565</v>
      </c>
      <c r="C41" s="8"/>
      <c r="D41" s="8"/>
      <c r="E41" s="8"/>
      <c r="F41" s="8" t="s">
        <v>1179</v>
      </c>
      <c r="G41" s="8">
        <v>-1</v>
      </c>
      <c r="H41" s="8">
        <f t="shared" si="1"/>
        <v>0.42999999999999883</v>
      </c>
      <c r="I41" s="8"/>
    </row>
    <row r="42" spans="1:9">
      <c r="A42" s="8"/>
      <c r="B42" s="8"/>
      <c r="C42" s="8"/>
      <c r="D42" s="8"/>
      <c r="E42" s="8"/>
      <c r="F42" s="8"/>
      <c r="G42" s="8"/>
      <c r="H42" s="8">
        <f t="shared" si="1"/>
        <v>0.42999999999999883</v>
      </c>
      <c r="I42" s="8"/>
    </row>
    <row r="43" spans="1:9">
      <c r="A43" t="s">
        <v>5566</v>
      </c>
      <c r="B43" t="s">
        <v>5567</v>
      </c>
      <c r="C43" s="8"/>
      <c r="D43" s="8"/>
      <c r="E43" s="8"/>
      <c r="F43" s="8" t="s">
        <v>1250</v>
      </c>
      <c r="G43" s="8">
        <v>-1</v>
      </c>
      <c r="H43" s="8">
        <f t="shared" si="1"/>
        <v>-0.57000000000000117</v>
      </c>
      <c r="I43" s="8"/>
    </row>
    <row r="44" spans="1:9">
      <c r="A44" t="s">
        <v>3161</v>
      </c>
      <c r="B44" t="s">
        <v>5568</v>
      </c>
      <c r="C44" s="8"/>
      <c r="D44" s="8"/>
      <c r="E44" s="8"/>
      <c r="F44" s="8" t="s">
        <v>1179</v>
      </c>
      <c r="G44" s="8">
        <v>-1</v>
      </c>
      <c r="H44" s="8">
        <f t="shared" si="1"/>
        <v>-1.5700000000000012</v>
      </c>
      <c r="I44" s="8"/>
    </row>
    <row r="45" spans="1:9">
      <c r="A45" t="s">
        <v>5569</v>
      </c>
      <c r="B45" t="s">
        <v>5570</v>
      </c>
      <c r="C45" s="8"/>
      <c r="D45" s="8"/>
      <c r="E45" s="8"/>
      <c r="F45" s="8" t="s">
        <v>1250</v>
      </c>
      <c r="G45" s="8">
        <v>-1</v>
      </c>
      <c r="H45" s="8">
        <f t="shared" si="1"/>
        <v>-2.5700000000000012</v>
      </c>
      <c r="I45" s="8"/>
    </row>
    <row r="46" spans="1:9">
      <c r="A46" t="s">
        <v>5571</v>
      </c>
      <c r="B46" t="s">
        <v>5572</v>
      </c>
      <c r="C46" s="8"/>
      <c r="D46" s="8"/>
      <c r="E46" s="8"/>
      <c r="F46" s="8" t="s">
        <v>1195</v>
      </c>
      <c r="G46" s="8">
        <v>-1</v>
      </c>
      <c r="H46" s="8">
        <f t="shared" si="1"/>
        <v>-3.5700000000000012</v>
      </c>
      <c r="I46" s="8"/>
    </row>
    <row r="47" spans="1:9">
      <c r="A47" s="8"/>
      <c r="B47" s="8"/>
      <c r="C47" s="8"/>
      <c r="D47" s="8"/>
      <c r="E47" s="8"/>
      <c r="F47" s="8"/>
      <c r="G47" s="8"/>
      <c r="H47" s="8">
        <f t="shared" si="1"/>
        <v>-3.5700000000000012</v>
      </c>
      <c r="I47" s="8"/>
    </row>
    <row r="48" spans="1:9">
      <c r="A48" s="8"/>
      <c r="B48" s="8"/>
      <c r="C48" s="8"/>
      <c r="D48" s="8"/>
      <c r="E48" s="8"/>
      <c r="F48" s="8"/>
      <c r="G48" s="8"/>
      <c r="H48" s="8">
        <f t="shared" si="1"/>
        <v>-3.5700000000000012</v>
      </c>
      <c r="I48" s="8"/>
    </row>
    <row r="49" spans="1:9">
      <c r="A49" s="8" t="s">
        <v>5573</v>
      </c>
      <c r="B49" s="8" t="s">
        <v>5574</v>
      </c>
      <c r="D49" s="8"/>
      <c r="E49" s="8"/>
      <c r="F49" s="8" t="s">
        <v>1179</v>
      </c>
      <c r="G49" s="8">
        <v>-2</v>
      </c>
      <c r="H49" s="8">
        <f t="shared" si="1"/>
        <v>-5.5700000000000012</v>
      </c>
      <c r="I49" s="8"/>
    </row>
    <row r="50" spans="1:9">
      <c r="A50" s="8" t="s">
        <v>5575</v>
      </c>
      <c r="B50" s="8" t="s">
        <v>5576</v>
      </c>
      <c r="D50" s="8"/>
      <c r="E50" s="8"/>
      <c r="F50" s="8" t="s">
        <v>2105</v>
      </c>
      <c r="G50" s="8">
        <v>2.6</v>
      </c>
      <c r="H50" s="8">
        <f t="shared" si="1"/>
        <v>-2.9700000000000011</v>
      </c>
      <c r="I50" s="8"/>
    </row>
    <row r="51" spans="1:9">
      <c r="A51" s="8" t="s">
        <v>3826</v>
      </c>
      <c r="B51" s="8" t="s">
        <v>5577</v>
      </c>
      <c r="C51" s="8"/>
      <c r="D51" s="8"/>
      <c r="E51" s="8"/>
      <c r="F51" s="8" t="s">
        <v>2105</v>
      </c>
      <c r="G51" s="8">
        <v>1.54</v>
      </c>
      <c r="H51" s="8">
        <f t="shared" si="1"/>
        <v>-1.430000000000001</v>
      </c>
      <c r="I51" s="8"/>
    </row>
    <row r="52" spans="1:9">
      <c r="A52" s="8" t="s">
        <v>4454</v>
      </c>
      <c r="B52" s="8" t="s">
        <v>5578</v>
      </c>
      <c r="C52" s="8"/>
      <c r="D52" s="8"/>
      <c r="E52" s="8"/>
      <c r="F52" s="8" t="s">
        <v>1179</v>
      </c>
      <c r="G52" s="8">
        <v>-2</v>
      </c>
      <c r="H52" s="8">
        <f t="shared" si="1"/>
        <v>-3.430000000000001</v>
      </c>
      <c r="I52" s="8"/>
    </row>
    <row r="53" spans="1:9">
      <c r="A53" s="8"/>
      <c r="B53" s="8"/>
      <c r="C53" s="8"/>
      <c r="D53" s="8"/>
      <c r="E53" s="8"/>
      <c r="F53" s="8"/>
      <c r="G53" s="8"/>
      <c r="H53" s="8">
        <f t="shared" si="1"/>
        <v>-3.430000000000001</v>
      </c>
      <c r="I53" s="8"/>
    </row>
    <row r="54" spans="1:9">
      <c r="A54" t="s">
        <v>2968</v>
      </c>
      <c r="B54" t="s">
        <v>5579</v>
      </c>
      <c r="E54" s="8"/>
      <c r="F54" s="8" t="s">
        <v>2105</v>
      </c>
      <c r="G54" s="8">
        <v>0.33</v>
      </c>
      <c r="H54" s="8">
        <f t="shared" si="1"/>
        <v>-3.100000000000001</v>
      </c>
      <c r="I54" s="8"/>
    </row>
    <row r="55" spans="1:9">
      <c r="A55" s="8" t="s">
        <v>5580</v>
      </c>
      <c r="B55" s="8" t="s">
        <v>5581</v>
      </c>
      <c r="C55" s="8"/>
      <c r="D55" s="8"/>
      <c r="E55" s="8"/>
      <c r="F55" s="8" t="s">
        <v>1179</v>
      </c>
      <c r="G55" s="8">
        <v>-2</v>
      </c>
      <c r="H55" s="8">
        <f t="shared" si="1"/>
        <v>-5.1000000000000014</v>
      </c>
      <c r="I55" s="8"/>
    </row>
    <row r="56" spans="1:9">
      <c r="A56" s="8" t="s">
        <v>5582</v>
      </c>
      <c r="B56" s="8" t="s">
        <v>5583</v>
      </c>
      <c r="C56" s="8"/>
      <c r="D56" s="8"/>
      <c r="E56" s="8"/>
      <c r="F56" s="8" t="s">
        <v>1250</v>
      </c>
      <c r="G56" s="8">
        <v>-2</v>
      </c>
      <c r="H56" s="8">
        <f t="shared" si="1"/>
        <v>-7.1000000000000014</v>
      </c>
      <c r="I56" s="8"/>
    </row>
    <row r="57" spans="1:9">
      <c r="A57" s="8"/>
      <c r="B57" s="8"/>
      <c r="C57" s="8"/>
      <c r="D57" s="8"/>
      <c r="E57" s="8"/>
      <c r="F57" s="8"/>
      <c r="G57" s="8"/>
      <c r="H57" s="8">
        <f t="shared" si="1"/>
        <v>-7.1000000000000014</v>
      </c>
      <c r="I57" s="8"/>
    </row>
    <row r="58" spans="1:9">
      <c r="A58" s="8" t="s">
        <v>4702</v>
      </c>
      <c r="B58" s="8" t="s">
        <v>5584</v>
      </c>
      <c r="C58" s="8"/>
      <c r="D58" s="8"/>
      <c r="E58" s="8"/>
      <c r="F58" s="8" t="s">
        <v>1195</v>
      </c>
      <c r="G58" s="8">
        <v>-1</v>
      </c>
      <c r="H58" s="8">
        <f t="shared" si="1"/>
        <v>-8.1000000000000014</v>
      </c>
      <c r="I58" s="8"/>
    </row>
    <row r="59" spans="1:9">
      <c r="A59" s="8" t="s">
        <v>5585</v>
      </c>
      <c r="B59" s="8" t="s">
        <v>5586</v>
      </c>
      <c r="C59" s="8"/>
      <c r="D59" s="8"/>
      <c r="E59" s="8"/>
      <c r="F59" s="8" t="s">
        <v>1250</v>
      </c>
      <c r="G59" s="8">
        <v>-1</v>
      </c>
      <c r="H59" s="8">
        <f t="shared" si="1"/>
        <v>-9.1000000000000014</v>
      </c>
      <c r="I59" s="8"/>
    </row>
    <row r="60" spans="1:9">
      <c r="A60" s="8"/>
      <c r="B60" s="8"/>
      <c r="C60" s="8"/>
      <c r="D60" s="8"/>
      <c r="E60" s="8"/>
      <c r="F60" s="8"/>
      <c r="G60" s="8"/>
      <c r="H60" s="8">
        <f t="shared" si="1"/>
        <v>-9.1000000000000014</v>
      </c>
      <c r="I60" s="8"/>
    </row>
    <row r="61" spans="1:9">
      <c r="A61" s="8" t="s">
        <v>5587</v>
      </c>
      <c r="B61" s="8" t="s">
        <v>5588</v>
      </c>
      <c r="C61" s="8"/>
      <c r="D61" s="8"/>
      <c r="E61" s="8"/>
      <c r="F61" s="8" t="s">
        <v>1179</v>
      </c>
      <c r="G61" s="8">
        <v>-2</v>
      </c>
      <c r="H61" s="8">
        <f t="shared" si="1"/>
        <v>-11.100000000000001</v>
      </c>
      <c r="I61" s="8"/>
    </row>
    <row r="62" spans="1:9">
      <c r="A62" s="8" t="s">
        <v>5589</v>
      </c>
      <c r="B62" s="8" t="s">
        <v>5590</v>
      </c>
      <c r="C62" s="8"/>
      <c r="D62" s="8"/>
      <c r="E62" s="8"/>
      <c r="F62" s="8" t="s">
        <v>1179</v>
      </c>
      <c r="G62" s="8">
        <v>-2</v>
      </c>
      <c r="H62" s="8">
        <f t="shared" si="1"/>
        <v>-13.100000000000001</v>
      </c>
      <c r="I62" s="8"/>
    </row>
    <row r="63" spans="1:9">
      <c r="A63" s="8"/>
      <c r="B63" s="8"/>
      <c r="C63" s="8"/>
      <c r="D63" s="8"/>
      <c r="E63" s="8"/>
      <c r="F63" s="8"/>
      <c r="G63" s="8"/>
      <c r="H63" s="8">
        <f t="shared" si="1"/>
        <v>-13.100000000000001</v>
      </c>
      <c r="I63" s="8"/>
    </row>
    <row r="64" spans="1:9">
      <c r="A64" t="s">
        <v>4197</v>
      </c>
      <c r="B64" t="s">
        <v>5591</v>
      </c>
      <c r="C64" s="8"/>
      <c r="D64" s="8"/>
      <c r="E64" s="8"/>
      <c r="F64" s="8" t="s">
        <v>2105</v>
      </c>
      <c r="G64" s="8">
        <v>4.8</v>
      </c>
      <c r="H64" s="8">
        <f t="shared" si="1"/>
        <v>-8.3000000000000007</v>
      </c>
      <c r="I64" s="8"/>
    </row>
    <row r="65" spans="1:9">
      <c r="A65" t="s">
        <v>5105</v>
      </c>
      <c r="B65" t="s">
        <v>5592</v>
      </c>
      <c r="C65" s="8"/>
      <c r="D65" s="8"/>
      <c r="E65" s="8"/>
      <c r="F65" s="8" t="s">
        <v>1195</v>
      </c>
      <c r="G65" s="8">
        <v>-1</v>
      </c>
      <c r="H65" s="8">
        <f t="shared" si="1"/>
        <v>-9.3000000000000007</v>
      </c>
      <c r="I65" s="8"/>
    </row>
    <row r="66" spans="1:9">
      <c r="A66" t="s">
        <v>4199</v>
      </c>
      <c r="B66" t="s">
        <v>5593</v>
      </c>
      <c r="C66" s="8"/>
      <c r="D66" s="8"/>
      <c r="E66" s="8"/>
      <c r="F66" s="8" t="s">
        <v>2105</v>
      </c>
      <c r="G66" s="8">
        <v>4.4000000000000004</v>
      </c>
      <c r="H66" s="8">
        <f t="shared" si="1"/>
        <v>-4.9000000000000004</v>
      </c>
      <c r="I66" s="8"/>
    </row>
    <row r="67" spans="1:9">
      <c r="A67" t="s">
        <v>1672</v>
      </c>
      <c r="B67" t="s">
        <v>5594</v>
      </c>
      <c r="D67" s="8"/>
      <c r="E67" s="8"/>
      <c r="F67" s="8" t="s">
        <v>1250</v>
      </c>
      <c r="G67" s="8">
        <v>-1</v>
      </c>
      <c r="H67" s="8">
        <f t="shared" si="1"/>
        <v>-5.9</v>
      </c>
      <c r="I67" s="8"/>
    </row>
    <row r="68" spans="1:9">
      <c r="A68" t="s">
        <v>1453</v>
      </c>
      <c r="B68" t="s">
        <v>5595</v>
      </c>
      <c r="D68" s="8"/>
      <c r="E68" s="8"/>
      <c r="F68" s="8" t="s">
        <v>1250</v>
      </c>
      <c r="G68" s="8">
        <v>-1</v>
      </c>
      <c r="H68" s="8">
        <f t="shared" si="1"/>
        <v>-6.9</v>
      </c>
      <c r="I68" s="8"/>
    </row>
    <row r="69" spans="1:9">
      <c r="A69" t="s">
        <v>3108</v>
      </c>
      <c r="B69" t="s">
        <v>4541</v>
      </c>
      <c r="C69" s="8"/>
      <c r="D69" s="8"/>
      <c r="E69" s="8"/>
      <c r="F69" s="8" t="s">
        <v>2105</v>
      </c>
      <c r="G69" s="8">
        <v>7.51</v>
      </c>
      <c r="H69" s="8">
        <f t="shared" si="1"/>
        <v>0.60999999999999943</v>
      </c>
      <c r="I69" s="8"/>
    </row>
    <row r="70" spans="1:9">
      <c r="A70" s="8"/>
      <c r="B70" s="8"/>
      <c r="C70" s="8"/>
      <c r="D70" s="8"/>
      <c r="E70" s="8"/>
      <c r="F70" s="8"/>
      <c r="G70" s="8"/>
      <c r="H70" s="8">
        <f t="shared" si="1"/>
        <v>0.60999999999999943</v>
      </c>
      <c r="I70" s="8"/>
    </row>
    <row r="71" spans="1:9">
      <c r="A71" t="s">
        <v>4050</v>
      </c>
      <c r="B71" t="s">
        <v>5596</v>
      </c>
      <c r="E71" s="8"/>
      <c r="F71" s="8" t="s">
        <v>1179</v>
      </c>
      <c r="G71" s="8">
        <v>-2</v>
      </c>
      <c r="H71" s="8">
        <f t="shared" si="1"/>
        <v>-1.3900000000000006</v>
      </c>
      <c r="I71" s="8"/>
    </row>
    <row r="72" spans="1:9">
      <c r="A72" t="s">
        <v>5597</v>
      </c>
      <c r="B72" t="s">
        <v>5598</v>
      </c>
      <c r="E72" s="8"/>
      <c r="F72" s="8" t="s">
        <v>2105</v>
      </c>
      <c r="G72" s="8">
        <v>10.5</v>
      </c>
      <c r="H72" s="8">
        <f t="shared" si="1"/>
        <v>9.11</v>
      </c>
      <c r="I72" s="8"/>
    </row>
    <row r="73" spans="1:9">
      <c r="A73" t="s">
        <v>2837</v>
      </c>
      <c r="B73" t="s">
        <v>5599</v>
      </c>
      <c r="E73" s="8"/>
      <c r="F73" s="8" t="s">
        <v>2105</v>
      </c>
      <c r="G73" s="8">
        <v>8.5</v>
      </c>
      <c r="H73" s="8">
        <f t="shared" si="1"/>
        <v>17.61</v>
      </c>
      <c r="I73" s="8"/>
    </row>
    <row r="74" spans="1:9">
      <c r="A74" t="s">
        <v>1422</v>
      </c>
      <c r="B74" t="s">
        <v>5600</v>
      </c>
      <c r="E74" s="8"/>
      <c r="F74" s="8" t="s">
        <v>2105</v>
      </c>
      <c r="G74" s="8">
        <v>12.63</v>
      </c>
      <c r="H74" s="8">
        <f t="shared" si="1"/>
        <v>30.240000000000002</v>
      </c>
      <c r="I74" s="8"/>
    </row>
    <row r="75" spans="1:9">
      <c r="A75" s="8"/>
      <c r="B75" s="8"/>
      <c r="C75" s="8"/>
      <c r="D75" s="8"/>
      <c r="E75" s="8"/>
      <c r="F75" s="8"/>
      <c r="G75" s="8"/>
      <c r="H75" s="8">
        <f t="shared" si="1"/>
        <v>30.240000000000002</v>
      </c>
      <c r="I75" s="8"/>
    </row>
    <row r="76" spans="1:9">
      <c r="A76" t="s">
        <v>5472</v>
      </c>
      <c r="B76" s="174" t="s">
        <v>5601</v>
      </c>
      <c r="C76" s="175"/>
      <c r="D76" s="8"/>
      <c r="E76" s="8"/>
      <c r="F76" s="8" t="s">
        <v>1179</v>
      </c>
      <c r="G76" s="8">
        <v>-2</v>
      </c>
      <c r="H76" s="8">
        <f t="shared" si="1"/>
        <v>28.240000000000002</v>
      </c>
      <c r="I76" s="8"/>
    </row>
    <row r="77" spans="1:9">
      <c r="A77" t="s">
        <v>5602</v>
      </c>
      <c r="B77" s="174" t="s">
        <v>5603</v>
      </c>
      <c r="C77" s="175"/>
      <c r="D77" s="8"/>
      <c r="E77" s="8"/>
      <c r="F77" s="8" t="s">
        <v>1179</v>
      </c>
      <c r="G77" s="8">
        <v>-2</v>
      </c>
      <c r="H77" s="8">
        <f t="shared" si="1"/>
        <v>26.240000000000002</v>
      </c>
      <c r="I77" s="8"/>
    </row>
    <row r="78" spans="1:9">
      <c r="A78" t="s">
        <v>5585</v>
      </c>
      <c r="B78" s="174" t="s">
        <v>5604</v>
      </c>
      <c r="C78" s="175"/>
      <c r="D78" s="8"/>
      <c r="E78" s="8"/>
      <c r="F78" s="8" t="s">
        <v>1179</v>
      </c>
      <c r="G78" s="8">
        <v>-2</v>
      </c>
      <c r="H78" s="8">
        <f t="shared" si="1"/>
        <v>24.240000000000002</v>
      </c>
      <c r="I78" s="8"/>
    </row>
    <row r="79" spans="1:9">
      <c r="A79" t="s">
        <v>5174</v>
      </c>
      <c r="B79" s="174" t="s">
        <v>5605</v>
      </c>
      <c r="C79" s="175"/>
      <c r="D79" s="8"/>
      <c r="E79" s="8"/>
      <c r="F79" s="8" t="s">
        <v>2105</v>
      </c>
      <c r="G79" s="8">
        <v>1.77</v>
      </c>
      <c r="H79" s="8">
        <f t="shared" si="1"/>
        <v>26.01</v>
      </c>
      <c r="I79" s="8"/>
    </row>
    <row r="80" spans="1:9">
      <c r="A80" s="8"/>
      <c r="B80" s="8"/>
      <c r="C80" s="8"/>
      <c r="D80" s="8"/>
      <c r="E80" s="8"/>
      <c r="F80" s="8"/>
      <c r="G80" s="8"/>
      <c r="H80" s="8">
        <f t="shared" si="1"/>
        <v>26.01</v>
      </c>
      <c r="I80" s="8"/>
    </row>
    <row r="81" spans="1:9">
      <c r="A81" s="169" t="s">
        <v>5606</v>
      </c>
      <c r="B81" s="8"/>
      <c r="C81" s="8"/>
      <c r="D81" s="8"/>
      <c r="E81" s="8"/>
      <c r="F81" s="8" t="s">
        <v>2105</v>
      </c>
      <c r="G81" s="8">
        <v>6.02</v>
      </c>
      <c r="H81" s="8">
        <f t="shared" si="1"/>
        <v>32.03</v>
      </c>
      <c r="I81" s="8"/>
    </row>
    <row r="82" spans="1:9">
      <c r="A82" s="169" t="s">
        <v>5607</v>
      </c>
      <c r="B82" s="8"/>
      <c r="C82" s="8"/>
      <c r="D82" s="8"/>
      <c r="E82" s="8"/>
      <c r="F82" s="8" t="s">
        <v>1195</v>
      </c>
      <c r="G82" s="8">
        <v>-1</v>
      </c>
      <c r="H82" s="8">
        <f t="shared" si="1"/>
        <v>31.03</v>
      </c>
      <c r="I82" s="8"/>
    </row>
    <row r="83" spans="1:9">
      <c r="A83" s="169" t="s">
        <v>5608</v>
      </c>
      <c r="B83" s="8"/>
      <c r="C83" s="8"/>
      <c r="D83" s="8"/>
      <c r="E83" s="8"/>
      <c r="F83" s="8" t="s">
        <v>1250</v>
      </c>
      <c r="G83" s="8">
        <v>-1</v>
      </c>
      <c r="H83" s="8">
        <f t="shared" si="1"/>
        <v>30.03</v>
      </c>
      <c r="I83" s="8"/>
    </row>
    <row r="84" spans="1:9">
      <c r="A84" s="8"/>
      <c r="B84" s="8"/>
      <c r="C84" s="8"/>
      <c r="D84" s="8"/>
      <c r="E84" s="8"/>
      <c r="F84" s="8"/>
      <c r="G84" s="8"/>
      <c r="H84" s="8">
        <f t="shared" si="1"/>
        <v>30.03</v>
      </c>
      <c r="I84" s="8"/>
    </row>
    <row r="85" spans="1:9">
      <c r="A85" t="s">
        <v>5609</v>
      </c>
      <c r="B85" s="174" t="s">
        <v>5610</v>
      </c>
      <c r="D85" s="8"/>
      <c r="E85" s="8"/>
      <c r="F85" s="8" t="s">
        <v>1179</v>
      </c>
      <c r="G85" s="8">
        <v>-1</v>
      </c>
      <c r="H85" s="8">
        <f t="shared" si="1"/>
        <v>29.03</v>
      </c>
      <c r="I85" s="8"/>
    </row>
    <row r="86" spans="1:9">
      <c r="A86" t="s">
        <v>3225</v>
      </c>
      <c r="B86" s="174" t="s">
        <v>5611</v>
      </c>
      <c r="D86" s="8"/>
      <c r="E86" s="8"/>
      <c r="F86" s="8" t="s">
        <v>1179</v>
      </c>
      <c r="G86" s="8">
        <v>-1</v>
      </c>
      <c r="H86" s="8">
        <f t="shared" si="1"/>
        <v>28.03</v>
      </c>
      <c r="I86" s="8"/>
    </row>
    <row r="87" spans="1:9">
      <c r="A87" t="s">
        <v>1477</v>
      </c>
      <c r="B87" s="174" t="s">
        <v>5612</v>
      </c>
      <c r="D87" s="8"/>
      <c r="E87" s="8"/>
      <c r="F87" s="8" t="s">
        <v>1250</v>
      </c>
      <c r="G87" s="8">
        <v>-1</v>
      </c>
      <c r="H87" s="8">
        <f t="shared" ref="H87:H135" si="2">+H86+G87</f>
        <v>27.03</v>
      </c>
      <c r="I87" s="8"/>
    </row>
    <row r="88" spans="1:9">
      <c r="A88" s="8"/>
      <c r="B88" s="8"/>
      <c r="D88" s="8"/>
      <c r="E88" s="8"/>
      <c r="F88" s="8"/>
      <c r="G88" s="8"/>
      <c r="H88" s="8">
        <f t="shared" si="2"/>
        <v>27.03</v>
      </c>
      <c r="I88" s="8"/>
    </row>
    <row r="89" spans="1:9">
      <c r="A89" t="s">
        <v>5613</v>
      </c>
      <c r="B89" s="174" t="s">
        <v>5614</v>
      </c>
      <c r="E89" s="8"/>
      <c r="F89" s="8" t="s">
        <v>1179</v>
      </c>
      <c r="G89" s="8">
        <v>-2</v>
      </c>
      <c r="H89" s="8">
        <f t="shared" si="2"/>
        <v>25.03</v>
      </c>
      <c r="I89" s="8"/>
    </row>
    <row r="90" spans="1:9">
      <c r="A90" t="s">
        <v>5615</v>
      </c>
      <c r="B90" s="174" t="s">
        <v>5616</v>
      </c>
      <c r="E90" s="8"/>
      <c r="F90" s="8" t="s">
        <v>1179</v>
      </c>
      <c r="G90" s="8">
        <v>-2</v>
      </c>
      <c r="H90" s="8">
        <f t="shared" si="2"/>
        <v>23.03</v>
      </c>
      <c r="I90" s="8"/>
    </row>
    <row r="91" spans="1:9">
      <c r="A91" t="s">
        <v>5617</v>
      </c>
      <c r="B91" s="174" t="s">
        <v>5618</v>
      </c>
      <c r="E91" s="8"/>
      <c r="F91" s="8" t="s">
        <v>2105</v>
      </c>
      <c r="G91" s="8">
        <v>2.8</v>
      </c>
      <c r="H91" s="8">
        <f t="shared" si="2"/>
        <v>25.830000000000002</v>
      </c>
      <c r="I91" s="8"/>
    </row>
    <row r="92" spans="1:9">
      <c r="A92" t="s">
        <v>1495</v>
      </c>
      <c r="B92" s="174" t="s">
        <v>5619</v>
      </c>
      <c r="E92" s="8"/>
      <c r="F92" s="8" t="s">
        <v>1195</v>
      </c>
      <c r="G92" s="8">
        <v>-2</v>
      </c>
      <c r="H92" s="8">
        <f t="shared" si="2"/>
        <v>23.830000000000002</v>
      </c>
      <c r="I92" s="8"/>
    </row>
    <row r="93" spans="1:9">
      <c r="A93" t="s">
        <v>2751</v>
      </c>
      <c r="B93" s="174" t="s">
        <v>5620</v>
      </c>
      <c r="E93" s="8"/>
      <c r="F93" s="8" t="s">
        <v>2105</v>
      </c>
      <c r="G93" s="8">
        <v>4.8</v>
      </c>
      <c r="H93" s="8">
        <f t="shared" si="2"/>
        <v>28.630000000000003</v>
      </c>
      <c r="I93" s="8"/>
    </row>
    <row r="94" spans="1:9">
      <c r="A94" s="8"/>
      <c r="B94" s="8"/>
      <c r="C94" s="8"/>
      <c r="D94" s="8"/>
      <c r="E94" s="8"/>
      <c r="F94" s="8"/>
      <c r="G94" s="8"/>
      <c r="H94" s="8">
        <f t="shared" si="2"/>
        <v>28.630000000000003</v>
      </c>
      <c r="I94" s="8"/>
    </row>
    <row r="95" spans="1:9">
      <c r="A95" t="s">
        <v>3004</v>
      </c>
      <c r="B95" s="174" t="s">
        <v>5621</v>
      </c>
      <c r="E95" s="8"/>
      <c r="F95" s="8" t="s">
        <v>2105</v>
      </c>
      <c r="G95" s="8">
        <v>2.5299999999999998</v>
      </c>
      <c r="H95" s="8">
        <f t="shared" si="2"/>
        <v>31.160000000000004</v>
      </c>
      <c r="I95" s="8"/>
    </row>
    <row r="96" spans="1:9">
      <c r="A96" t="s">
        <v>1525</v>
      </c>
      <c r="B96" s="174" t="s">
        <v>5622</v>
      </c>
      <c r="E96" s="8"/>
      <c r="F96" s="8" t="s">
        <v>1179</v>
      </c>
      <c r="G96" s="8">
        <v>-1</v>
      </c>
      <c r="H96" s="8">
        <f t="shared" si="2"/>
        <v>30.160000000000004</v>
      </c>
      <c r="I96" s="8"/>
    </row>
    <row r="97" spans="1:9">
      <c r="A97" t="s">
        <v>3827</v>
      </c>
      <c r="B97" s="174" t="s">
        <v>5623</v>
      </c>
      <c r="E97" s="8"/>
      <c r="F97" s="8" t="s">
        <v>2105</v>
      </c>
      <c r="G97" s="8">
        <v>1.57</v>
      </c>
      <c r="H97" s="8">
        <f t="shared" si="2"/>
        <v>31.730000000000004</v>
      </c>
      <c r="I97" s="8"/>
    </row>
    <row r="98" spans="1:9">
      <c r="A98" t="s">
        <v>3205</v>
      </c>
      <c r="B98" s="174" t="s">
        <v>5624</v>
      </c>
      <c r="E98" s="8"/>
      <c r="F98" s="8" t="s">
        <v>1179</v>
      </c>
      <c r="G98" s="8">
        <v>-2</v>
      </c>
      <c r="H98" s="8">
        <f t="shared" si="2"/>
        <v>29.730000000000004</v>
      </c>
      <c r="I98" s="8"/>
    </row>
    <row r="99" spans="1:9">
      <c r="A99" t="s">
        <v>3012</v>
      </c>
      <c r="B99" s="174" t="s">
        <v>5625</v>
      </c>
      <c r="E99" s="8"/>
      <c r="F99" s="8" t="s">
        <v>1179</v>
      </c>
      <c r="G99" s="8">
        <v>-2</v>
      </c>
      <c r="H99" s="8">
        <f t="shared" si="2"/>
        <v>27.730000000000004</v>
      </c>
      <c r="I99" s="8"/>
    </row>
    <row r="100" spans="1:9">
      <c r="A100" s="8"/>
      <c r="B100" s="8"/>
      <c r="C100" s="8"/>
      <c r="D100" s="8"/>
      <c r="E100" s="8"/>
      <c r="F100" s="8"/>
      <c r="G100" s="8"/>
      <c r="H100" s="8">
        <f t="shared" si="2"/>
        <v>27.730000000000004</v>
      </c>
      <c r="I100" s="8"/>
    </row>
    <row r="101" spans="1:9">
      <c r="A101" t="s">
        <v>5626</v>
      </c>
      <c r="B101" s="174" t="s">
        <v>5627</v>
      </c>
      <c r="E101" s="8"/>
      <c r="F101" s="8" t="s">
        <v>1179</v>
      </c>
      <c r="G101" s="8">
        <v>-1</v>
      </c>
      <c r="H101" s="8">
        <f t="shared" si="2"/>
        <v>26.730000000000004</v>
      </c>
      <c r="I101" s="8"/>
    </row>
    <row r="102" spans="1:9">
      <c r="A102" t="s">
        <v>5628</v>
      </c>
      <c r="B102" s="174" t="s">
        <v>5629</v>
      </c>
      <c r="E102" s="8"/>
      <c r="F102" s="8" t="s">
        <v>1179</v>
      </c>
      <c r="G102" s="8">
        <v>-1</v>
      </c>
      <c r="H102" s="8">
        <f t="shared" si="2"/>
        <v>25.730000000000004</v>
      </c>
      <c r="I102" s="8"/>
    </row>
    <row r="103" spans="1:9">
      <c r="A103" t="s">
        <v>5630</v>
      </c>
      <c r="B103" s="174" t="s">
        <v>5631</v>
      </c>
      <c r="E103" s="8"/>
      <c r="F103" s="8" t="s">
        <v>1179</v>
      </c>
      <c r="G103" s="8">
        <v>-1</v>
      </c>
      <c r="H103" s="8">
        <f t="shared" si="2"/>
        <v>24.730000000000004</v>
      </c>
      <c r="I103" s="8"/>
    </row>
    <row r="104" spans="1:9">
      <c r="A104" t="s">
        <v>4181</v>
      </c>
      <c r="B104" s="174" t="s">
        <v>5632</v>
      </c>
      <c r="E104" s="8"/>
      <c r="F104" s="8" t="s">
        <v>1179</v>
      </c>
      <c r="G104" s="8">
        <v>-1</v>
      </c>
      <c r="H104" s="8">
        <f t="shared" si="2"/>
        <v>23.730000000000004</v>
      </c>
      <c r="I104" s="8"/>
    </row>
    <row r="105" spans="1:9">
      <c r="A105" t="s">
        <v>5633</v>
      </c>
      <c r="B105" s="174" t="s">
        <v>5634</v>
      </c>
      <c r="E105" s="8"/>
      <c r="F105" s="8" t="s">
        <v>1179</v>
      </c>
      <c r="G105" s="8">
        <v>-2</v>
      </c>
      <c r="H105" s="8">
        <f t="shared" si="2"/>
        <v>21.730000000000004</v>
      </c>
      <c r="I105" s="8"/>
    </row>
    <row r="106" spans="1:9">
      <c r="A106" t="s">
        <v>1933</v>
      </c>
      <c r="B106" s="174" t="s">
        <v>5635</v>
      </c>
      <c r="E106" s="8"/>
      <c r="F106" s="8" t="s">
        <v>1179</v>
      </c>
      <c r="G106" s="8">
        <v>-1</v>
      </c>
      <c r="H106" s="8">
        <f t="shared" si="2"/>
        <v>20.730000000000004</v>
      </c>
      <c r="I106" s="8"/>
    </row>
    <row r="107" spans="1:9">
      <c r="A107" s="8"/>
      <c r="B107" s="8"/>
      <c r="E107" s="8"/>
      <c r="F107" s="8"/>
      <c r="G107" s="8"/>
      <c r="H107" s="8">
        <f t="shared" si="2"/>
        <v>20.730000000000004</v>
      </c>
      <c r="I107" s="8"/>
    </row>
    <row r="108" spans="1:9">
      <c r="A108" t="s">
        <v>5636</v>
      </c>
      <c r="B108" s="174" t="s">
        <v>5637</v>
      </c>
      <c r="E108" s="8"/>
      <c r="F108" s="8" t="s">
        <v>1179</v>
      </c>
      <c r="G108" s="8">
        <v>-1</v>
      </c>
      <c r="H108" s="8">
        <f t="shared" si="2"/>
        <v>19.730000000000004</v>
      </c>
      <c r="I108" s="8"/>
    </row>
    <row r="109" spans="1:9">
      <c r="A109" t="s">
        <v>5401</v>
      </c>
      <c r="B109" s="174" t="s">
        <v>5638</v>
      </c>
      <c r="E109" s="8"/>
      <c r="F109" s="8" t="s">
        <v>1195</v>
      </c>
      <c r="G109" s="8">
        <v>-1</v>
      </c>
      <c r="H109" s="8">
        <f t="shared" si="2"/>
        <v>18.730000000000004</v>
      </c>
      <c r="I109" s="8"/>
    </row>
    <row r="110" spans="1:9">
      <c r="A110" t="s">
        <v>5571</v>
      </c>
      <c r="B110" s="174" t="s">
        <v>5639</v>
      </c>
      <c r="E110" s="8"/>
      <c r="F110" s="8" t="s">
        <v>1195</v>
      </c>
      <c r="G110" s="8">
        <v>-1</v>
      </c>
      <c r="H110" s="8">
        <f t="shared" si="2"/>
        <v>17.730000000000004</v>
      </c>
      <c r="I110" s="8"/>
    </row>
    <row r="111" spans="1:9">
      <c r="A111" t="s">
        <v>3209</v>
      </c>
      <c r="B111" s="174" t="s">
        <v>5640</v>
      </c>
      <c r="E111" s="8"/>
      <c r="F111" s="8" t="s">
        <v>1195</v>
      </c>
      <c r="G111" s="8">
        <v>-1</v>
      </c>
      <c r="H111" s="8">
        <f t="shared" si="2"/>
        <v>16.730000000000004</v>
      </c>
      <c r="I111" s="8"/>
    </row>
    <row r="112" spans="1:9">
      <c r="A112" t="s">
        <v>5439</v>
      </c>
      <c r="B112" s="174" t="s">
        <v>5641</v>
      </c>
      <c r="E112" s="8"/>
      <c r="F112" s="8" t="s">
        <v>2105</v>
      </c>
      <c r="G112" s="8">
        <v>4.4000000000000004</v>
      </c>
      <c r="H112" s="8">
        <f t="shared" si="2"/>
        <v>21.130000000000003</v>
      </c>
      <c r="I112" s="8"/>
    </row>
    <row r="113" spans="1:9">
      <c r="B113" s="174"/>
      <c r="D113" s="8"/>
      <c r="E113" s="8"/>
      <c r="F113" s="8"/>
      <c r="G113" s="8"/>
      <c r="H113" s="8">
        <f t="shared" si="2"/>
        <v>21.130000000000003</v>
      </c>
      <c r="I113" s="8"/>
    </row>
    <row r="114" spans="1:9">
      <c r="A114" s="150" t="s">
        <v>5642</v>
      </c>
      <c r="B114" s="174"/>
      <c r="D114" s="8"/>
      <c r="E114" s="8"/>
      <c r="F114" s="8" t="s">
        <v>1195</v>
      </c>
      <c r="G114" s="8">
        <v>-1</v>
      </c>
      <c r="H114" s="8">
        <f t="shared" si="2"/>
        <v>20.130000000000003</v>
      </c>
      <c r="I114" s="8"/>
    </row>
    <row r="115" spans="1:9">
      <c r="A115" s="150" t="s">
        <v>5643</v>
      </c>
      <c r="B115" s="8"/>
      <c r="D115" s="8"/>
      <c r="E115" s="8"/>
      <c r="F115" s="8" t="s">
        <v>1250</v>
      </c>
      <c r="G115" s="8">
        <v>-1</v>
      </c>
      <c r="H115" s="8">
        <f t="shared" si="2"/>
        <v>19.130000000000003</v>
      </c>
      <c r="I115" s="8"/>
    </row>
    <row r="116" spans="1:9">
      <c r="A116" s="150" t="s">
        <v>5644</v>
      </c>
      <c r="B116" s="8"/>
      <c r="D116" s="8"/>
      <c r="E116" s="8"/>
      <c r="F116" s="8" t="s">
        <v>1179</v>
      </c>
      <c r="G116" s="8">
        <v>-1</v>
      </c>
      <c r="H116" s="8">
        <f t="shared" si="2"/>
        <v>18.130000000000003</v>
      </c>
      <c r="I116" s="8"/>
    </row>
    <row r="117" spans="1:9">
      <c r="A117" s="8"/>
      <c r="B117" s="8"/>
      <c r="C117" s="8"/>
      <c r="D117" s="8"/>
      <c r="E117" s="8"/>
      <c r="F117" s="8"/>
      <c r="G117" s="8"/>
      <c r="H117" s="8">
        <f t="shared" si="2"/>
        <v>18.130000000000003</v>
      </c>
      <c r="I117" s="8"/>
    </row>
    <row r="118" spans="1:9">
      <c r="A118" t="s">
        <v>5645</v>
      </c>
      <c r="B118" s="174" t="s">
        <v>5646</v>
      </c>
      <c r="C118" s="8"/>
      <c r="D118" s="8"/>
      <c r="E118" s="8"/>
      <c r="F118" s="8" t="s">
        <v>1179</v>
      </c>
      <c r="G118" s="8">
        <v>-1</v>
      </c>
      <c r="H118" s="8">
        <f t="shared" si="2"/>
        <v>17.130000000000003</v>
      </c>
      <c r="I118" s="8"/>
    </row>
    <row r="119" spans="1:9">
      <c r="A119" t="s">
        <v>1332</v>
      </c>
      <c r="B119" s="174" t="s">
        <v>5647</v>
      </c>
      <c r="C119" s="8"/>
      <c r="D119" s="8"/>
      <c r="E119" s="8"/>
      <c r="F119" s="8" t="s">
        <v>1195</v>
      </c>
      <c r="G119" s="8">
        <v>-2</v>
      </c>
      <c r="H119" s="8">
        <f t="shared" si="2"/>
        <v>15.130000000000003</v>
      </c>
      <c r="I119" s="8"/>
    </row>
    <row r="120" spans="1:9">
      <c r="A120" t="s">
        <v>5648</v>
      </c>
      <c r="B120" s="174" t="s">
        <v>5649</v>
      </c>
      <c r="C120" s="8"/>
      <c r="D120" s="8"/>
      <c r="E120" s="8"/>
      <c r="F120" s="8" t="s">
        <v>2105</v>
      </c>
      <c r="G120" s="8">
        <v>1.05</v>
      </c>
      <c r="H120" s="8">
        <f t="shared" si="2"/>
        <v>16.180000000000003</v>
      </c>
      <c r="I120" s="8"/>
    </row>
    <row r="121" spans="1:9">
      <c r="A121" s="8"/>
      <c r="B121" s="8"/>
      <c r="C121" s="8"/>
      <c r="D121" s="8"/>
      <c r="E121" s="8"/>
      <c r="F121" s="8"/>
      <c r="G121" s="8"/>
      <c r="H121" s="8">
        <f t="shared" si="2"/>
        <v>16.180000000000003</v>
      </c>
      <c r="I121" s="8"/>
    </row>
    <row r="122" spans="1:9">
      <c r="A122" t="s">
        <v>3732</v>
      </c>
      <c r="B122" t="s">
        <v>5650</v>
      </c>
      <c r="E122" s="8"/>
      <c r="F122" s="8" t="s">
        <v>1195</v>
      </c>
      <c r="G122" s="8">
        <v>-1</v>
      </c>
      <c r="H122" s="8">
        <f t="shared" si="2"/>
        <v>15.180000000000003</v>
      </c>
      <c r="I122" s="8"/>
    </row>
    <row r="123" spans="1:9">
      <c r="A123" t="s">
        <v>1523</v>
      </c>
      <c r="B123" t="s">
        <v>4399</v>
      </c>
      <c r="E123" s="8"/>
      <c r="F123" s="8" t="s">
        <v>1179</v>
      </c>
      <c r="G123" s="8">
        <v>-1</v>
      </c>
      <c r="H123" s="8">
        <f t="shared" si="2"/>
        <v>14.180000000000003</v>
      </c>
      <c r="I123" s="8"/>
    </row>
    <row r="124" spans="1:9">
      <c r="A124" t="s">
        <v>5651</v>
      </c>
      <c r="B124" t="s">
        <v>5652</v>
      </c>
      <c r="E124" s="8"/>
      <c r="F124" s="8" t="s">
        <v>1250</v>
      </c>
      <c r="G124" s="8">
        <v>-2</v>
      </c>
      <c r="H124" s="8">
        <f t="shared" si="2"/>
        <v>12.180000000000003</v>
      </c>
      <c r="I124" s="8"/>
    </row>
    <row r="125" spans="1:9">
      <c r="A125" t="s">
        <v>3215</v>
      </c>
      <c r="B125" t="s">
        <v>5653</v>
      </c>
      <c r="E125" s="8"/>
      <c r="F125" s="8" t="s">
        <v>1250</v>
      </c>
      <c r="G125" s="8">
        <v>-2</v>
      </c>
      <c r="H125" s="8">
        <f t="shared" si="2"/>
        <v>10.180000000000003</v>
      </c>
      <c r="I125" s="8"/>
    </row>
    <row r="126" spans="1:9">
      <c r="A126" t="s">
        <v>4367</v>
      </c>
      <c r="B126" t="s">
        <v>5654</v>
      </c>
      <c r="E126" s="8"/>
      <c r="F126" s="8" t="s">
        <v>1179</v>
      </c>
      <c r="G126" s="8">
        <v>-1</v>
      </c>
      <c r="H126" s="8">
        <f t="shared" si="2"/>
        <v>9.1800000000000033</v>
      </c>
      <c r="I126" s="8"/>
    </row>
    <row r="127" spans="1:9">
      <c r="A127" s="8"/>
      <c r="B127" s="8"/>
      <c r="C127" s="8"/>
      <c r="D127" s="8"/>
      <c r="E127" s="8"/>
      <c r="F127" s="8"/>
      <c r="G127" s="8"/>
      <c r="H127" s="8">
        <f t="shared" si="2"/>
        <v>9.1800000000000033</v>
      </c>
      <c r="I127" s="8"/>
    </row>
    <row r="128" spans="1:9">
      <c r="A128" s="8" t="s">
        <v>5655</v>
      </c>
      <c r="B128" s="8" t="s">
        <v>5656</v>
      </c>
      <c r="C128" s="8"/>
      <c r="D128" s="8"/>
      <c r="E128" s="8"/>
      <c r="F128" s="8" t="s">
        <v>1195</v>
      </c>
      <c r="G128" s="8">
        <v>-1</v>
      </c>
      <c r="H128" s="8">
        <f t="shared" si="2"/>
        <v>8.1800000000000033</v>
      </c>
      <c r="I128" s="8"/>
    </row>
    <row r="129" spans="1:9">
      <c r="A129" s="8" t="s">
        <v>5657</v>
      </c>
      <c r="B129" s="8" t="s">
        <v>5658</v>
      </c>
      <c r="C129" s="8"/>
      <c r="D129" s="8"/>
      <c r="E129" s="8"/>
      <c r="F129" s="8" t="s">
        <v>1195</v>
      </c>
      <c r="G129" s="8">
        <v>-1</v>
      </c>
      <c r="H129" s="8">
        <f t="shared" si="2"/>
        <v>7.1800000000000033</v>
      </c>
      <c r="I129" s="8"/>
    </row>
    <row r="130" spans="1:9">
      <c r="A130" s="8" t="s">
        <v>3350</v>
      </c>
      <c r="B130" s="8" t="s">
        <v>5659</v>
      </c>
      <c r="C130" s="8"/>
      <c r="D130" s="8"/>
      <c r="E130" s="8"/>
      <c r="F130" s="8" t="s">
        <v>1179</v>
      </c>
      <c r="G130" s="8">
        <v>-1</v>
      </c>
      <c r="H130" s="8">
        <f t="shared" si="2"/>
        <v>6.1800000000000033</v>
      </c>
      <c r="I130" s="8"/>
    </row>
    <row r="131" spans="1:9">
      <c r="A131" s="8" t="s">
        <v>4367</v>
      </c>
      <c r="B131" s="8" t="s">
        <v>5660</v>
      </c>
      <c r="C131" s="8"/>
      <c r="D131" s="8"/>
      <c r="E131" s="8"/>
      <c r="F131" s="8" t="s">
        <v>2105</v>
      </c>
      <c r="G131" s="8">
        <v>1.1599999999999999</v>
      </c>
      <c r="H131" s="8">
        <f t="shared" si="2"/>
        <v>7.3400000000000034</v>
      </c>
      <c r="I131" s="8"/>
    </row>
    <row r="132" spans="1:9">
      <c r="A132" s="8" t="s">
        <v>3017</v>
      </c>
      <c r="B132" s="8" t="s">
        <v>5661</v>
      </c>
      <c r="C132" s="8"/>
      <c r="D132" s="8"/>
      <c r="E132" s="8"/>
      <c r="F132" s="8" t="s">
        <v>1250</v>
      </c>
      <c r="G132" s="8">
        <v>-2</v>
      </c>
      <c r="H132" s="8">
        <f t="shared" si="2"/>
        <v>5.3400000000000034</v>
      </c>
      <c r="I132" s="8"/>
    </row>
    <row r="133" spans="1:9">
      <c r="A133" s="8" t="s">
        <v>5662</v>
      </c>
      <c r="B133" s="8" t="s">
        <v>5663</v>
      </c>
      <c r="C133" s="8"/>
      <c r="D133" s="8"/>
      <c r="E133" s="8"/>
      <c r="F133" s="8" t="s">
        <v>1195</v>
      </c>
      <c r="G133" s="8">
        <v>-2</v>
      </c>
      <c r="H133" s="8">
        <f t="shared" si="2"/>
        <v>3.3400000000000034</v>
      </c>
      <c r="I133" s="8"/>
    </row>
    <row r="134" spans="1:9">
      <c r="A134" s="8" t="s">
        <v>4481</v>
      </c>
      <c r="B134" s="8" t="s">
        <v>5664</v>
      </c>
      <c r="C134" s="8"/>
      <c r="D134" s="8"/>
      <c r="E134" s="8"/>
      <c r="F134" s="8" t="s">
        <v>1179</v>
      </c>
      <c r="G134" s="8">
        <v>-1</v>
      </c>
      <c r="H134" s="8">
        <f t="shared" si="2"/>
        <v>2.3400000000000034</v>
      </c>
      <c r="I134" s="8"/>
    </row>
    <row r="135" spans="1:9">
      <c r="A135" s="8" t="s">
        <v>4702</v>
      </c>
      <c r="B135" s="8" t="s">
        <v>5665</v>
      </c>
      <c r="C135" s="8"/>
      <c r="D135" s="8"/>
      <c r="E135" s="8"/>
      <c r="F135" s="8" t="s">
        <v>1179</v>
      </c>
      <c r="G135" s="8">
        <v>-1</v>
      </c>
      <c r="H135" s="8">
        <f t="shared" si="2"/>
        <v>1.3400000000000034</v>
      </c>
      <c r="I135" s="8">
        <f>SUM(G1:G135)</f>
        <v>1.3400000000000034</v>
      </c>
    </row>
    <row r="136" spans="1:9">
      <c r="F136">
        <f>COUNTIF(F1:F135,"w")</f>
        <v>23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opLeftCell="A92" workbookViewId="0">
      <selection activeCell="F122" sqref="F122"/>
    </sheetView>
  </sheetViews>
  <sheetFormatPr defaultRowHeight="15"/>
  <sheetData>
    <row r="1" spans="1:9">
      <c r="A1" s="8"/>
      <c r="B1" s="8"/>
      <c r="C1" s="8"/>
      <c r="D1" s="8"/>
      <c r="E1" s="8"/>
      <c r="F1" s="8"/>
      <c r="G1" s="8"/>
      <c r="H1" s="8">
        <v>0</v>
      </c>
      <c r="I1" s="8"/>
    </row>
    <row r="2" spans="1:9">
      <c r="A2" t="s">
        <v>5666</v>
      </c>
      <c r="B2" t="s">
        <v>5667</v>
      </c>
      <c r="E2" s="8"/>
      <c r="F2" s="8" t="s">
        <v>2105</v>
      </c>
      <c r="G2" s="8">
        <v>-0.86</v>
      </c>
      <c r="H2" s="8">
        <f>+H1+G2</f>
        <v>-0.86</v>
      </c>
      <c r="I2" s="8"/>
    </row>
    <row r="3" spans="1:9">
      <c r="A3" t="s">
        <v>3686</v>
      </c>
      <c r="B3" t="s">
        <v>5668</v>
      </c>
      <c r="E3" s="8"/>
      <c r="F3" s="8" t="s">
        <v>2105</v>
      </c>
      <c r="G3" s="8">
        <v>5.61</v>
      </c>
      <c r="H3" s="8">
        <f t="shared" ref="H3:H66" si="0">+H2+G3</f>
        <v>4.75</v>
      </c>
      <c r="I3" s="8"/>
    </row>
    <row r="4" spans="1:9">
      <c r="A4" t="s">
        <v>5669</v>
      </c>
      <c r="B4" t="s">
        <v>5670</v>
      </c>
      <c r="E4" s="8"/>
      <c r="F4" s="8" t="s">
        <v>2105</v>
      </c>
      <c r="G4" s="8">
        <v>2.71</v>
      </c>
      <c r="H4" s="8">
        <f t="shared" si="0"/>
        <v>7.46</v>
      </c>
      <c r="I4" s="8"/>
    </row>
    <row r="5" spans="1:9">
      <c r="A5" t="s">
        <v>3688</v>
      </c>
      <c r="B5" t="s">
        <v>5671</v>
      </c>
      <c r="E5" s="8"/>
      <c r="F5" s="8" t="s">
        <v>2105</v>
      </c>
      <c r="G5" s="8">
        <v>0.72</v>
      </c>
      <c r="H5" s="8">
        <f t="shared" si="0"/>
        <v>8.18</v>
      </c>
      <c r="I5" s="8"/>
    </row>
    <row r="6" spans="1:9">
      <c r="A6" s="8"/>
      <c r="B6" s="8"/>
      <c r="C6" s="8"/>
      <c r="D6" s="8"/>
      <c r="E6" s="8"/>
      <c r="F6" s="8"/>
      <c r="G6" s="8"/>
      <c r="H6" s="8">
        <f t="shared" si="0"/>
        <v>8.18</v>
      </c>
      <c r="I6" s="8"/>
    </row>
    <row r="7" spans="1:9">
      <c r="A7" t="s">
        <v>2169</v>
      </c>
      <c r="B7" t="s">
        <v>5672</v>
      </c>
      <c r="C7" s="8"/>
      <c r="D7" s="8"/>
      <c r="E7" s="8"/>
      <c r="F7" s="8" t="s">
        <v>1179</v>
      </c>
      <c r="G7" s="8">
        <v>-2</v>
      </c>
      <c r="H7" s="8">
        <f t="shared" si="0"/>
        <v>6.18</v>
      </c>
      <c r="I7" s="8"/>
    </row>
    <row r="8" spans="1:9">
      <c r="A8" t="s">
        <v>5437</v>
      </c>
      <c r="B8" t="s">
        <v>5673</v>
      </c>
      <c r="C8" s="8"/>
      <c r="D8" s="8"/>
      <c r="E8" s="8"/>
      <c r="F8" s="8" t="s">
        <v>1179</v>
      </c>
      <c r="G8" s="8">
        <v>-2</v>
      </c>
      <c r="H8" s="8">
        <f t="shared" si="0"/>
        <v>4.18</v>
      </c>
      <c r="I8" s="8"/>
    </row>
    <row r="9" spans="1:9">
      <c r="A9" t="s">
        <v>2068</v>
      </c>
      <c r="B9" t="s">
        <v>5674</v>
      </c>
      <c r="C9" s="8"/>
      <c r="D9" s="8"/>
      <c r="E9" s="8"/>
      <c r="F9" s="8" t="s">
        <v>1179</v>
      </c>
      <c r="G9" s="8">
        <v>-2</v>
      </c>
      <c r="H9" s="8">
        <f t="shared" si="0"/>
        <v>2.1799999999999997</v>
      </c>
      <c r="I9" s="8"/>
    </row>
    <row r="10" spans="1:9">
      <c r="A10" t="s">
        <v>5439</v>
      </c>
      <c r="B10" t="s">
        <v>5675</v>
      </c>
      <c r="C10" s="8"/>
      <c r="D10" s="8"/>
      <c r="E10" s="8"/>
      <c r="F10" s="8" t="s">
        <v>1179</v>
      </c>
      <c r="G10" s="8">
        <v>-2</v>
      </c>
      <c r="H10" s="8">
        <f t="shared" si="0"/>
        <v>0.17999999999999972</v>
      </c>
      <c r="I10" s="8"/>
    </row>
    <row r="11" spans="1:9">
      <c r="A11" t="s">
        <v>5312</v>
      </c>
      <c r="B11" t="s">
        <v>5676</v>
      </c>
      <c r="C11" s="8"/>
      <c r="D11" s="8"/>
      <c r="E11" s="8"/>
      <c r="F11" s="8" t="s">
        <v>1195</v>
      </c>
      <c r="G11" s="8">
        <v>-1</v>
      </c>
      <c r="H11" s="8">
        <f t="shared" si="0"/>
        <v>-0.82000000000000028</v>
      </c>
      <c r="I11" s="8"/>
    </row>
    <row r="12" spans="1:9">
      <c r="A12" s="8"/>
      <c r="B12" s="8"/>
      <c r="C12" s="8"/>
      <c r="D12" s="8"/>
      <c r="E12" s="8"/>
      <c r="F12" s="8"/>
      <c r="G12" s="8"/>
      <c r="H12" s="8">
        <f t="shared" si="0"/>
        <v>-0.82000000000000028</v>
      </c>
      <c r="I12" s="8"/>
    </row>
    <row r="13" spans="1:9">
      <c r="A13" t="s">
        <v>5677</v>
      </c>
      <c r="B13" t="s">
        <v>5678</v>
      </c>
      <c r="E13" s="8"/>
      <c r="F13" s="8" t="s">
        <v>1250</v>
      </c>
      <c r="G13" s="8">
        <v>-1</v>
      </c>
      <c r="H13" s="8">
        <f t="shared" si="0"/>
        <v>-1.8200000000000003</v>
      </c>
      <c r="I13" s="8"/>
    </row>
    <row r="14" spans="1:9">
      <c r="A14" t="s">
        <v>1497</v>
      </c>
      <c r="B14" t="s">
        <v>5679</v>
      </c>
      <c r="E14" s="8"/>
      <c r="F14" s="8" t="s">
        <v>1190</v>
      </c>
      <c r="G14" s="8">
        <v>0.2</v>
      </c>
      <c r="H14" s="8">
        <f t="shared" si="0"/>
        <v>-1.6200000000000003</v>
      </c>
      <c r="I14" s="8"/>
    </row>
    <row r="15" spans="1:9">
      <c r="A15" t="s">
        <v>3205</v>
      </c>
      <c r="B15" t="s">
        <v>5680</v>
      </c>
      <c r="E15" s="8"/>
      <c r="F15" s="8" t="s">
        <v>1250</v>
      </c>
      <c r="G15" s="8">
        <v>-2</v>
      </c>
      <c r="H15" s="8">
        <f t="shared" si="0"/>
        <v>-3.62</v>
      </c>
      <c r="I15" s="8"/>
    </row>
    <row r="16" spans="1:9">
      <c r="A16" t="s">
        <v>3209</v>
      </c>
      <c r="B16" t="s">
        <v>5681</v>
      </c>
      <c r="E16" s="8"/>
      <c r="F16" s="8" t="s">
        <v>2105</v>
      </c>
      <c r="G16" s="8">
        <v>1.33</v>
      </c>
      <c r="H16" s="8">
        <f t="shared" si="0"/>
        <v>-2.29</v>
      </c>
      <c r="I16" s="8"/>
    </row>
    <row r="17" spans="1:9">
      <c r="A17" s="8"/>
      <c r="B17" s="8"/>
      <c r="E17" s="8"/>
      <c r="F17" s="8"/>
      <c r="G17" s="8"/>
      <c r="H17" s="8">
        <f t="shared" si="0"/>
        <v>-2.29</v>
      </c>
      <c r="I17" s="8"/>
    </row>
    <row r="18" spans="1:9">
      <c r="A18" s="8" t="s">
        <v>2414</v>
      </c>
      <c r="B18" s="8" t="s">
        <v>5682</v>
      </c>
      <c r="E18" s="8"/>
      <c r="F18" s="8" t="s">
        <v>1190</v>
      </c>
      <c r="G18" s="8">
        <v>1.48</v>
      </c>
      <c r="H18" s="8">
        <f t="shared" si="0"/>
        <v>-0.81</v>
      </c>
      <c r="I18" s="8"/>
    </row>
    <row r="19" spans="1:9">
      <c r="A19" s="8" t="s">
        <v>5683</v>
      </c>
      <c r="B19" s="8" t="s">
        <v>5684</v>
      </c>
      <c r="E19" s="8"/>
      <c r="F19" s="8" t="s">
        <v>1179</v>
      </c>
      <c r="G19" s="8">
        <v>-2</v>
      </c>
      <c r="H19" s="8">
        <f t="shared" si="0"/>
        <v>-2.81</v>
      </c>
      <c r="I19" s="8"/>
    </row>
    <row r="20" spans="1:9">
      <c r="A20" s="8" t="s">
        <v>1623</v>
      </c>
      <c r="B20" s="8" t="s">
        <v>5685</v>
      </c>
      <c r="E20" s="8"/>
      <c r="F20" s="8" t="s">
        <v>1179</v>
      </c>
      <c r="G20" s="8">
        <v>-1</v>
      </c>
      <c r="H20" s="8">
        <f t="shared" si="0"/>
        <v>-3.81</v>
      </c>
      <c r="I20" s="8"/>
    </row>
    <row r="21" spans="1:9">
      <c r="A21" s="8" t="s">
        <v>1718</v>
      </c>
      <c r="B21" s="8" t="s">
        <v>5686</v>
      </c>
      <c r="C21" s="8"/>
      <c r="D21" s="8"/>
      <c r="E21" s="8"/>
      <c r="F21" s="8" t="s">
        <v>1195</v>
      </c>
      <c r="G21" s="8">
        <v>-2</v>
      </c>
      <c r="H21" s="8">
        <f t="shared" si="0"/>
        <v>-5.8100000000000005</v>
      </c>
      <c r="I21" s="8"/>
    </row>
    <row r="22" spans="1:9">
      <c r="A22" s="8"/>
      <c r="B22" s="8"/>
      <c r="C22" s="8"/>
      <c r="D22" s="8"/>
      <c r="E22" s="8"/>
      <c r="F22" s="8"/>
      <c r="G22" s="8"/>
      <c r="H22" s="8">
        <f t="shared" si="0"/>
        <v>-5.8100000000000005</v>
      </c>
      <c r="I22" s="8"/>
    </row>
    <row r="23" spans="1:9">
      <c r="A23" t="s">
        <v>322</v>
      </c>
      <c r="B23" t="s">
        <v>5687</v>
      </c>
      <c r="D23" s="8"/>
      <c r="E23" s="8"/>
      <c r="F23" s="8" t="s">
        <v>2105</v>
      </c>
      <c r="G23" s="8">
        <v>2.35</v>
      </c>
      <c r="H23" s="8">
        <f t="shared" si="0"/>
        <v>-3.4600000000000004</v>
      </c>
      <c r="I23" s="8"/>
    </row>
    <row r="24" spans="1:9">
      <c r="A24" t="s">
        <v>2976</v>
      </c>
      <c r="B24" t="s">
        <v>5688</v>
      </c>
      <c r="D24" s="8"/>
      <c r="E24" s="8"/>
      <c r="F24" s="8" t="s">
        <v>2105</v>
      </c>
      <c r="G24" s="8">
        <v>0.16</v>
      </c>
      <c r="H24" s="8">
        <f t="shared" si="0"/>
        <v>-3.3000000000000003</v>
      </c>
      <c r="I24" s="8"/>
    </row>
    <row r="25" spans="1:9">
      <c r="A25" t="s">
        <v>5689</v>
      </c>
      <c r="B25" t="s">
        <v>5690</v>
      </c>
      <c r="D25" s="8"/>
      <c r="E25" s="8"/>
      <c r="F25" s="8" t="s">
        <v>1179</v>
      </c>
      <c r="G25" s="8">
        <v>-1</v>
      </c>
      <c r="H25" s="8">
        <f t="shared" si="0"/>
        <v>-4.3000000000000007</v>
      </c>
      <c r="I25" s="8"/>
    </row>
    <row r="26" spans="1:9">
      <c r="A26" s="8"/>
      <c r="B26" s="8"/>
      <c r="D26" s="8"/>
      <c r="E26" s="8"/>
      <c r="F26" s="8"/>
      <c r="G26" s="8"/>
      <c r="H26" s="8">
        <f t="shared" si="0"/>
        <v>-4.3000000000000007</v>
      </c>
      <c r="I26" s="8"/>
    </row>
    <row r="27" spans="1:9">
      <c r="A27" s="8" t="s">
        <v>5691</v>
      </c>
      <c r="B27" s="8" t="s">
        <v>5692</v>
      </c>
      <c r="E27" s="8"/>
      <c r="F27" s="8" t="s">
        <v>1179</v>
      </c>
      <c r="G27" s="8">
        <v>-1</v>
      </c>
      <c r="H27" s="8">
        <f t="shared" si="0"/>
        <v>-5.3000000000000007</v>
      </c>
      <c r="I27" s="8"/>
    </row>
    <row r="28" spans="1:9">
      <c r="A28" s="8" t="s">
        <v>1509</v>
      </c>
      <c r="B28" s="8" t="s">
        <v>5522</v>
      </c>
      <c r="E28" s="8"/>
      <c r="F28" s="8" t="s">
        <v>1179</v>
      </c>
      <c r="G28" s="8">
        <v>-1</v>
      </c>
      <c r="H28" s="8">
        <f t="shared" si="0"/>
        <v>-6.3000000000000007</v>
      </c>
      <c r="I28" s="8"/>
    </row>
    <row r="29" spans="1:9">
      <c r="A29" s="8" t="s">
        <v>5693</v>
      </c>
      <c r="B29" s="8" t="s">
        <v>5694</v>
      </c>
      <c r="E29" s="8"/>
      <c r="F29" s="8" t="s">
        <v>1179</v>
      </c>
      <c r="G29" s="8">
        <v>-1</v>
      </c>
      <c r="H29" s="8">
        <f t="shared" si="0"/>
        <v>-7.3000000000000007</v>
      </c>
      <c r="I29" s="8"/>
    </row>
    <row r="30" spans="1:9">
      <c r="A30" s="8" t="s">
        <v>5695</v>
      </c>
      <c r="B30" s="8" t="s">
        <v>5696</v>
      </c>
      <c r="E30" s="8"/>
      <c r="F30" s="8" t="s">
        <v>1179</v>
      </c>
      <c r="G30" s="8">
        <v>-2</v>
      </c>
      <c r="H30" s="8">
        <f t="shared" si="0"/>
        <v>-9.3000000000000007</v>
      </c>
      <c r="I30" s="8"/>
    </row>
    <row r="31" spans="1:9">
      <c r="A31" s="8"/>
      <c r="B31" s="8"/>
      <c r="E31" s="8"/>
      <c r="F31" s="8"/>
      <c r="G31" s="8"/>
      <c r="H31" s="8">
        <f t="shared" si="0"/>
        <v>-9.3000000000000007</v>
      </c>
      <c r="I31" s="8"/>
    </row>
    <row r="32" spans="1:9">
      <c r="F32" s="8"/>
      <c r="G32" s="8"/>
      <c r="H32" s="8">
        <f t="shared" si="0"/>
        <v>-9.3000000000000007</v>
      </c>
      <c r="I32" s="8"/>
    </row>
    <row r="33" spans="1:9">
      <c r="A33" t="s">
        <v>4476</v>
      </c>
      <c r="B33" t="s">
        <v>5697</v>
      </c>
      <c r="F33" s="8" t="s">
        <v>1179</v>
      </c>
      <c r="G33" s="8">
        <v>-1</v>
      </c>
      <c r="H33" s="8">
        <f t="shared" si="0"/>
        <v>-10.3</v>
      </c>
      <c r="I33" s="8"/>
    </row>
    <row r="34" spans="1:9">
      <c r="A34" t="s">
        <v>4426</v>
      </c>
      <c r="B34" t="s">
        <v>5698</v>
      </c>
      <c r="F34" s="8" t="s">
        <v>5699</v>
      </c>
      <c r="G34" s="8">
        <v>-1</v>
      </c>
      <c r="H34" s="8">
        <f t="shared" si="0"/>
        <v>-11.3</v>
      </c>
      <c r="I34" s="8"/>
    </row>
    <row r="35" spans="1:9">
      <c r="A35" t="s">
        <v>5700</v>
      </c>
      <c r="B35" t="s">
        <v>5701</v>
      </c>
      <c r="F35" s="8" t="s">
        <v>2105</v>
      </c>
      <c r="G35" s="8">
        <v>2.5</v>
      </c>
      <c r="H35" s="8">
        <f t="shared" si="0"/>
        <v>-8.8000000000000007</v>
      </c>
      <c r="I35" s="8"/>
    </row>
    <row r="36" spans="1:9">
      <c r="A36" t="s">
        <v>5702</v>
      </c>
      <c r="B36" t="s">
        <v>5703</v>
      </c>
      <c r="F36" s="8" t="s">
        <v>1179</v>
      </c>
      <c r="G36" s="8">
        <v>-2</v>
      </c>
      <c r="H36" s="8">
        <f t="shared" si="0"/>
        <v>-10.8</v>
      </c>
      <c r="I36" s="8"/>
    </row>
    <row r="37" spans="1:9">
      <c r="A37" t="s">
        <v>5704</v>
      </c>
      <c r="B37" t="s">
        <v>5705</v>
      </c>
      <c r="F37" s="8" t="s">
        <v>1179</v>
      </c>
      <c r="G37" s="8">
        <v>-1</v>
      </c>
      <c r="H37" s="8">
        <f t="shared" si="0"/>
        <v>-11.8</v>
      </c>
      <c r="I37" s="8"/>
    </row>
    <row r="38" spans="1:9">
      <c r="A38" t="s">
        <v>5706</v>
      </c>
      <c r="B38" t="s">
        <v>5465</v>
      </c>
      <c r="F38" s="8" t="s">
        <v>1179</v>
      </c>
      <c r="G38" s="8">
        <v>-1</v>
      </c>
      <c r="H38" s="8">
        <f t="shared" si="0"/>
        <v>-12.8</v>
      </c>
      <c r="I38" s="8"/>
    </row>
    <row r="39" spans="1:9">
      <c r="F39" s="8"/>
      <c r="G39" s="8"/>
      <c r="H39" s="8">
        <f t="shared" si="0"/>
        <v>-12.8</v>
      </c>
      <c r="I39" s="8"/>
    </row>
    <row r="40" spans="1:9">
      <c r="A40" t="s">
        <v>5707</v>
      </c>
      <c r="B40" t="s">
        <v>5708</v>
      </c>
      <c r="F40" s="8" t="s">
        <v>2105</v>
      </c>
      <c r="G40" s="8">
        <v>2.0299999999999998</v>
      </c>
      <c r="H40" s="8">
        <f t="shared" si="0"/>
        <v>-10.770000000000001</v>
      </c>
      <c r="I40" s="8"/>
    </row>
    <row r="41" spans="1:9">
      <c r="A41" t="s">
        <v>5472</v>
      </c>
      <c r="B41" t="s">
        <v>5709</v>
      </c>
      <c r="F41" s="8" t="s">
        <v>2105</v>
      </c>
      <c r="G41" s="8">
        <v>3.36</v>
      </c>
      <c r="H41" s="8">
        <f t="shared" si="0"/>
        <v>-7.4100000000000019</v>
      </c>
      <c r="I41" s="8"/>
    </row>
    <row r="42" spans="1:9">
      <c r="A42" t="s">
        <v>4490</v>
      </c>
      <c r="B42" t="s">
        <v>5710</v>
      </c>
      <c r="F42" s="8" t="s">
        <v>1179</v>
      </c>
      <c r="G42" s="8">
        <v>-1</v>
      </c>
      <c r="H42" s="8">
        <f t="shared" si="0"/>
        <v>-8.4100000000000019</v>
      </c>
      <c r="I42" s="8"/>
    </row>
    <row r="43" spans="1:9">
      <c r="A43" t="s">
        <v>5437</v>
      </c>
      <c r="B43" t="s">
        <v>5711</v>
      </c>
      <c r="F43" s="8" t="s">
        <v>1179</v>
      </c>
      <c r="G43" s="8">
        <v>-2</v>
      </c>
      <c r="H43" s="8">
        <f t="shared" si="0"/>
        <v>-10.410000000000002</v>
      </c>
      <c r="I43" s="8"/>
    </row>
    <row r="44" spans="1:9">
      <c r="A44" t="s">
        <v>5439</v>
      </c>
      <c r="B44" t="s">
        <v>5712</v>
      </c>
      <c r="F44" s="8" t="s">
        <v>1179</v>
      </c>
      <c r="G44" s="8">
        <v>-2</v>
      </c>
      <c r="H44" s="8">
        <f t="shared" si="0"/>
        <v>-12.410000000000002</v>
      </c>
      <c r="I44" s="8"/>
    </row>
    <row r="45" spans="1:9">
      <c r="A45" s="8"/>
      <c r="B45" s="8"/>
      <c r="C45" s="8"/>
      <c r="D45" s="8"/>
      <c r="E45" s="8"/>
      <c r="F45" s="8"/>
      <c r="G45" s="8"/>
      <c r="H45" s="8">
        <f t="shared" si="0"/>
        <v>-12.410000000000002</v>
      </c>
      <c r="I45" s="8"/>
    </row>
    <row r="46" spans="1:9">
      <c r="A46" s="8" t="s">
        <v>4404</v>
      </c>
      <c r="B46" s="8" t="s">
        <v>5713</v>
      </c>
      <c r="C46" s="8"/>
      <c r="D46" s="8"/>
      <c r="E46" s="8"/>
      <c r="F46" s="8" t="s">
        <v>1179</v>
      </c>
      <c r="G46" s="8">
        <v>-2</v>
      </c>
      <c r="H46" s="8">
        <f t="shared" si="0"/>
        <v>-14.410000000000002</v>
      </c>
      <c r="I46" s="8"/>
    </row>
    <row r="47" spans="1:9">
      <c r="A47" s="8" t="s">
        <v>5714</v>
      </c>
      <c r="B47" s="8" t="s">
        <v>5715</v>
      </c>
      <c r="C47" s="8"/>
      <c r="D47" s="8"/>
      <c r="E47" s="8"/>
      <c r="F47" s="8" t="s">
        <v>2105</v>
      </c>
      <c r="G47" s="8">
        <v>6.95</v>
      </c>
      <c r="H47" s="8">
        <f t="shared" si="0"/>
        <v>-7.4600000000000017</v>
      </c>
      <c r="I47" s="8"/>
    </row>
    <row r="48" spans="1:9">
      <c r="A48" s="8" t="s">
        <v>5716</v>
      </c>
      <c r="B48" s="8" t="s">
        <v>5717</v>
      </c>
      <c r="C48" s="8"/>
      <c r="D48" s="8"/>
      <c r="E48" s="8"/>
      <c r="F48" s="8" t="s">
        <v>2105</v>
      </c>
      <c r="G48" s="8">
        <v>0.44</v>
      </c>
      <c r="H48" s="8">
        <f t="shared" si="0"/>
        <v>-7.0200000000000014</v>
      </c>
      <c r="I48" s="8"/>
    </row>
    <row r="49" spans="1:9">
      <c r="A49" s="8"/>
      <c r="B49" s="8"/>
      <c r="C49" s="8"/>
      <c r="D49" s="8"/>
      <c r="E49" s="8"/>
      <c r="F49" s="8"/>
      <c r="G49" s="8"/>
      <c r="H49" s="8">
        <f t="shared" si="0"/>
        <v>-7.0200000000000014</v>
      </c>
      <c r="I49" s="8"/>
    </row>
    <row r="50" spans="1:9">
      <c r="A50" s="8" t="s">
        <v>2915</v>
      </c>
      <c r="B50" s="8" t="s">
        <v>4295</v>
      </c>
      <c r="C50" s="8"/>
      <c r="D50" s="8"/>
      <c r="E50" s="8"/>
      <c r="F50" s="8" t="s">
        <v>1179</v>
      </c>
      <c r="G50" s="8">
        <v>-1</v>
      </c>
      <c r="H50" s="8">
        <f t="shared" si="0"/>
        <v>-8.0200000000000014</v>
      </c>
      <c r="I50" s="8"/>
    </row>
    <row r="51" spans="1:9">
      <c r="A51" s="8" t="s">
        <v>3108</v>
      </c>
      <c r="B51" s="8" t="s">
        <v>5718</v>
      </c>
      <c r="C51" s="8"/>
      <c r="D51" s="8"/>
      <c r="E51" s="8"/>
      <c r="F51" s="8" t="s">
        <v>2105</v>
      </c>
      <c r="G51" s="8">
        <v>0.97</v>
      </c>
      <c r="H51" s="8">
        <f t="shared" si="0"/>
        <v>-7.0500000000000016</v>
      </c>
      <c r="I51" s="8"/>
    </row>
    <row r="52" spans="1:9">
      <c r="A52" s="8" t="s">
        <v>1400</v>
      </c>
      <c r="B52" s="8" t="s">
        <v>5719</v>
      </c>
      <c r="C52" s="8"/>
      <c r="D52" s="8"/>
      <c r="E52" s="8"/>
      <c r="F52" s="8" t="s">
        <v>1179</v>
      </c>
      <c r="G52" s="8">
        <v>-1</v>
      </c>
      <c r="H52" s="8">
        <f t="shared" si="0"/>
        <v>-8.0500000000000007</v>
      </c>
      <c r="I52" s="8"/>
    </row>
    <row r="53" spans="1:9">
      <c r="A53" s="8" t="s">
        <v>1712</v>
      </c>
      <c r="B53" s="8" t="s">
        <v>5720</v>
      </c>
      <c r="C53" s="8"/>
      <c r="D53" s="8"/>
      <c r="E53" s="8"/>
      <c r="F53" s="8" t="s">
        <v>2105</v>
      </c>
      <c r="G53" s="8">
        <v>2.57</v>
      </c>
      <c r="H53" s="8">
        <f t="shared" si="0"/>
        <v>-5.48</v>
      </c>
      <c r="I53" s="8"/>
    </row>
    <row r="54" spans="1:9">
      <c r="A54" s="8"/>
      <c r="B54" s="8"/>
      <c r="C54" s="8"/>
      <c r="D54" s="8"/>
      <c r="E54" s="8"/>
      <c r="F54" s="8"/>
      <c r="G54" s="8"/>
      <c r="H54" s="8">
        <f t="shared" si="0"/>
        <v>-5.48</v>
      </c>
      <c r="I54" s="8"/>
    </row>
    <row r="55" spans="1:9">
      <c r="A55" s="8" t="s">
        <v>1442</v>
      </c>
      <c r="B55" s="8" t="s">
        <v>5721</v>
      </c>
      <c r="C55" s="8"/>
      <c r="D55" s="8"/>
      <c r="E55" s="8"/>
      <c r="F55" s="8" t="s">
        <v>1179</v>
      </c>
      <c r="G55" s="8">
        <v>-1</v>
      </c>
      <c r="H55" s="8">
        <f t="shared" si="0"/>
        <v>-6.48</v>
      </c>
      <c r="I55" s="8"/>
    </row>
    <row r="56" spans="1:9">
      <c r="A56" s="8" t="s">
        <v>5569</v>
      </c>
      <c r="B56" s="8" t="s">
        <v>5722</v>
      </c>
      <c r="C56" s="8"/>
      <c r="D56" s="8"/>
      <c r="E56" s="8"/>
      <c r="F56" s="8" t="s">
        <v>1195</v>
      </c>
      <c r="G56" s="8">
        <v>-1</v>
      </c>
      <c r="H56" s="8">
        <f t="shared" si="0"/>
        <v>-7.48</v>
      </c>
      <c r="I56" s="8"/>
    </row>
    <row r="57" spans="1:9">
      <c r="A57" s="8" t="s">
        <v>3215</v>
      </c>
      <c r="B57" s="8" t="s">
        <v>5547</v>
      </c>
      <c r="C57" s="8"/>
      <c r="D57" s="8"/>
      <c r="E57" s="8"/>
      <c r="F57" s="8" t="s">
        <v>1179</v>
      </c>
      <c r="G57" s="8">
        <v>-1</v>
      </c>
      <c r="H57" s="8">
        <f t="shared" si="0"/>
        <v>-8.48</v>
      </c>
      <c r="I57" s="8"/>
    </row>
    <row r="58" spans="1:9">
      <c r="A58" s="8"/>
      <c r="B58" s="8"/>
      <c r="C58" s="8"/>
      <c r="D58" s="8"/>
      <c r="E58" s="8"/>
      <c r="F58" s="8"/>
      <c r="G58" s="8"/>
      <c r="H58" s="8">
        <f t="shared" si="0"/>
        <v>-8.48</v>
      </c>
      <c r="I58" s="8"/>
    </row>
    <row r="59" spans="1:9">
      <c r="A59" t="s">
        <v>5723</v>
      </c>
      <c r="B59" s="8" t="s">
        <v>5724</v>
      </c>
      <c r="C59" s="8"/>
      <c r="D59" s="8"/>
      <c r="E59" s="8"/>
      <c r="F59" s="8" t="s">
        <v>1179</v>
      </c>
      <c r="G59" s="8">
        <v>-1</v>
      </c>
      <c r="H59" s="8">
        <f t="shared" si="0"/>
        <v>-9.48</v>
      </c>
      <c r="I59" s="8"/>
    </row>
    <row r="60" spans="1:9">
      <c r="A60" s="8" t="s">
        <v>4253</v>
      </c>
      <c r="B60" s="8" t="s">
        <v>5725</v>
      </c>
      <c r="C60" s="8"/>
      <c r="D60" s="8"/>
      <c r="E60" s="8"/>
      <c r="F60" s="8" t="s">
        <v>1250</v>
      </c>
      <c r="G60" s="8">
        <v>-1</v>
      </c>
      <c r="H60" s="8">
        <f t="shared" si="0"/>
        <v>-10.48</v>
      </c>
      <c r="I60" s="8"/>
    </row>
    <row r="61" spans="1:9">
      <c r="A61" s="8" t="s">
        <v>2716</v>
      </c>
      <c r="B61" s="8" t="s">
        <v>5726</v>
      </c>
      <c r="C61" s="8"/>
      <c r="D61" s="8"/>
      <c r="E61" s="8"/>
      <c r="F61" s="8" t="s">
        <v>1179</v>
      </c>
      <c r="G61" s="8">
        <v>-1</v>
      </c>
      <c r="H61" s="8">
        <f t="shared" si="0"/>
        <v>-11.48</v>
      </c>
      <c r="I61" s="8"/>
    </row>
    <row r="62" spans="1:9">
      <c r="A62" s="8" t="s">
        <v>5727</v>
      </c>
      <c r="B62" s="8" t="s">
        <v>5728</v>
      </c>
      <c r="C62" s="8"/>
      <c r="D62" s="8"/>
      <c r="E62" s="8"/>
      <c r="F62" s="8" t="s">
        <v>1179</v>
      </c>
      <c r="G62" s="8">
        <v>-1</v>
      </c>
      <c r="H62" s="8">
        <f t="shared" si="0"/>
        <v>-12.48</v>
      </c>
      <c r="I62" s="8"/>
    </row>
    <row r="63" spans="1:9">
      <c r="A63" s="8" t="s">
        <v>1623</v>
      </c>
      <c r="B63" s="8" t="s">
        <v>3008</v>
      </c>
      <c r="C63" s="8"/>
      <c r="D63" s="8"/>
      <c r="E63" s="8"/>
      <c r="F63" s="8" t="s">
        <v>1195</v>
      </c>
      <c r="G63" s="8">
        <v>2.83</v>
      </c>
      <c r="H63" s="8">
        <f t="shared" si="0"/>
        <v>-9.65</v>
      </c>
      <c r="I63" s="8"/>
    </row>
    <row r="64" spans="1:9">
      <c r="A64" s="8" t="s">
        <v>2068</v>
      </c>
      <c r="B64" s="8" t="s">
        <v>5729</v>
      </c>
      <c r="C64" s="8"/>
      <c r="D64" s="8"/>
      <c r="E64" s="8"/>
      <c r="F64" s="8" t="s">
        <v>1179</v>
      </c>
      <c r="G64" s="8">
        <v>-2</v>
      </c>
      <c r="H64" s="8">
        <f t="shared" si="0"/>
        <v>-11.65</v>
      </c>
      <c r="I64" s="8"/>
    </row>
    <row r="65" spans="1:9">
      <c r="A65" s="8"/>
      <c r="B65" s="8"/>
      <c r="C65" s="8"/>
      <c r="D65" s="8"/>
      <c r="E65" s="8"/>
      <c r="F65" s="8"/>
      <c r="G65" s="8"/>
      <c r="H65" s="8">
        <f t="shared" si="0"/>
        <v>-11.65</v>
      </c>
      <c r="I65" s="8"/>
    </row>
    <row r="66" spans="1:9">
      <c r="A66" s="8" t="s">
        <v>4324</v>
      </c>
      <c r="B66" s="8" t="s">
        <v>5730</v>
      </c>
      <c r="C66" s="8"/>
      <c r="D66" s="8"/>
      <c r="E66" s="8"/>
      <c r="F66" s="8" t="s">
        <v>2105</v>
      </c>
      <c r="G66" s="8">
        <v>0.99</v>
      </c>
      <c r="H66" s="8">
        <f t="shared" si="0"/>
        <v>-10.66</v>
      </c>
      <c r="I66" s="8"/>
    </row>
    <row r="67" spans="1:9">
      <c r="A67" s="8" t="s">
        <v>4472</v>
      </c>
      <c r="B67" s="8" t="s">
        <v>5577</v>
      </c>
      <c r="C67" s="8"/>
      <c r="D67" s="8"/>
      <c r="E67" s="8"/>
      <c r="F67" s="8" t="s">
        <v>1195</v>
      </c>
      <c r="G67" s="8">
        <v>-1</v>
      </c>
      <c r="H67" s="8">
        <f t="shared" ref="H67:H121" si="1">+H66+G67</f>
        <v>-11.66</v>
      </c>
      <c r="I67" s="8"/>
    </row>
    <row r="68" spans="1:9">
      <c r="A68" s="8" t="s">
        <v>5731</v>
      </c>
      <c r="B68" s="8" t="s">
        <v>5732</v>
      </c>
      <c r="C68" s="8"/>
      <c r="D68" s="8"/>
      <c r="E68" s="8"/>
      <c r="F68" s="8" t="s">
        <v>1179</v>
      </c>
      <c r="G68" s="8">
        <v>-2</v>
      </c>
      <c r="H68" s="8">
        <f t="shared" si="1"/>
        <v>-13.66</v>
      </c>
      <c r="I68" s="8"/>
    </row>
    <row r="69" spans="1:9">
      <c r="A69" s="8" t="s">
        <v>5733</v>
      </c>
      <c r="B69" s="8" t="s">
        <v>5734</v>
      </c>
      <c r="C69" s="8"/>
      <c r="D69" s="8"/>
      <c r="E69" s="8"/>
      <c r="F69" s="8" t="s">
        <v>1179</v>
      </c>
      <c r="G69" s="8">
        <v>-1</v>
      </c>
      <c r="H69" s="8">
        <f t="shared" si="1"/>
        <v>-14.66</v>
      </c>
      <c r="I69" s="8"/>
    </row>
    <row r="70" spans="1:9">
      <c r="A70" s="8"/>
      <c r="B70" s="8"/>
      <c r="C70" s="8"/>
      <c r="D70" s="8"/>
      <c r="E70" s="8"/>
      <c r="F70" s="8"/>
      <c r="G70" s="8"/>
      <c r="H70" s="8">
        <f t="shared" si="1"/>
        <v>-14.66</v>
      </c>
      <c r="I70" s="8"/>
    </row>
    <row r="71" spans="1:9">
      <c r="A71" s="8" t="s">
        <v>4273</v>
      </c>
      <c r="B71" s="8" t="s">
        <v>5735</v>
      </c>
      <c r="C71" s="8"/>
      <c r="D71" s="8"/>
      <c r="E71" s="8"/>
      <c r="F71" s="8" t="s">
        <v>1179</v>
      </c>
      <c r="G71" s="8">
        <v>-1</v>
      </c>
      <c r="H71" s="8">
        <f t="shared" si="1"/>
        <v>-15.66</v>
      </c>
      <c r="I71" s="8"/>
    </row>
    <row r="72" spans="1:9">
      <c r="A72" s="8" t="s">
        <v>2044</v>
      </c>
      <c r="B72" s="8" t="s">
        <v>4534</v>
      </c>
      <c r="C72" s="8"/>
      <c r="D72" s="8"/>
      <c r="E72" s="8"/>
      <c r="F72" s="8" t="s">
        <v>1250</v>
      </c>
      <c r="G72" s="8">
        <v>-1</v>
      </c>
      <c r="H72" s="8">
        <f t="shared" si="1"/>
        <v>-16.66</v>
      </c>
      <c r="I72" s="8"/>
    </row>
    <row r="73" spans="1:9">
      <c r="A73" s="8" t="s">
        <v>5472</v>
      </c>
      <c r="B73" s="8" t="s">
        <v>5736</v>
      </c>
      <c r="C73" s="8"/>
      <c r="D73" s="8"/>
      <c r="E73" s="8"/>
      <c r="F73" s="8" t="s">
        <v>2105</v>
      </c>
      <c r="G73" s="8">
        <v>6</v>
      </c>
      <c r="H73" s="8">
        <f t="shared" si="1"/>
        <v>-10.66</v>
      </c>
      <c r="I73" s="8"/>
    </row>
    <row r="74" spans="1:9">
      <c r="A74" s="8"/>
      <c r="B74" s="8"/>
      <c r="C74" s="8"/>
      <c r="D74" s="8"/>
      <c r="E74" s="8"/>
      <c r="F74" s="8"/>
      <c r="G74" s="8"/>
      <c r="H74" s="8">
        <f t="shared" si="1"/>
        <v>-10.66</v>
      </c>
      <c r="I74" s="8"/>
    </row>
    <row r="75" spans="1:9" ht="28.5">
      <c r="A75" s="125" t="s">
        <v>3948</v>
      </c>
      <c r="B75" s="125" t="s">
        <v>3949</v>
      </c>
      <c r="C75" s="125" t="s">
        <v>3950</v>
      </c>
      <c r="D75" s="8"/>
      <c r="E75" s="8"/>
      <c r="F75" s="8"/>
      <c r="G75" s="8"/>
      <c r="H75" s="8">
        <f t="shared" si="1"/>
        <v>-10.66</v>
      </c>
      <c r="I75" s="8"/>
    </row>
    <row r="76" spans="1:9" ht="28.5">
      <c r="A76" s="125">
        <v>6.45</v>
      </c>
      <c r="B76" s="125" t="s">
        <v>15</v>
      </c>
      <c r="C76" s="172" t="s">
        <v>5737</v>
      </c>
      <c r="D76" s="8"/>
      <c r="E76" s="8"/>
      <c r="F76" s="8" t="s">
        <v>1179</v>
      </c>
      <c r="G76" s="8">
        <v>-1</v>
      </c>
      <c r="H76" s="8">
        <f t="shared" si="1"/>
        <v>-11.66</v>
      </c>
      <c r="I76" s="8"/>
    </row>
    <row r="77" spans="1:9" ht="28.5">
      <c r="A77" s="125">
        <v>5.45</v>
      </c>
      <c r="B77" s="125" t="s">
        <v>15</v>
      </c>
      <c r="C77" s="125" t="s">
        <v>5738</v>
      </c>
      <c r="D77" s="8"/>
      <c r="E77" s="8"/>
      <c r="F77" s="8" t="s">
        <v>1179</v>
      </c>
      <c r="G77" s="8">
        <v>-1</v>
      </c>
      <c r="H77" s="8">
        <f t="shared" si="1"/>
        <v>-12.66</v>
      </c>
      <c r="I77" s="8"/>
    </row>
    <row r="78" spans="1:9" ht="28.5">
      <c r="A78" s="125">
        <v>1.25</v>
      </c>
      <c r="B78" s="125" t="s">
        <v>81</v>
      </c>
      <c r="C78" s="172" t="s">
        <v>5739</v>
      </c>
      <c r="D78" s="8"/>
      <c r="E78" s="8"/>
      <c r="F78" s="8" t="s">
        <v>1195</v>
      </c>
      <c r="G78" s="8">
        <v>-1</v>
      </c>
      <c r="H78" s="8">
        <f t="shared" si="1"/>
        <v>-13.66</v>
      </c>
      <c r="I78" s="8"/>
    </row>
    <row r="79" spans="1:9">
      <c r="A79" s="8"/>
      <c r="B79" s="8"/>
      <c r="C79" s="8"/>
      <c r="D79" s="8"/>
      <c r="E79" s="8"/>
      <c r="F79" s="8"/>
      <c r="G79" s="8"/>
      <c r="H79" s="8">
        <f t="shared" si="1"/>
        <v>-13.66</v>
      </c>
      <c r="I79" s="8"/>
    </row>
    <row r="80" spans="1:9">
      <c r="A80" s="8" t="s">
        <v>320</v>
      </c>
      <c r="B80" s="8" t="s">
        <v>5740</v>
      </c>
      <c r="C80" s="8"/>
      <c r="D80" s="8"/>
      <c r="E80" s="8"/>
      <c r="F80" s="8" t="s">
        <v>1179</v>
      </c>
      <c r="G80" s="8">
        <v>-2</v>
      </c>
      <c r="H80" s="8">
        <f t="shared" si="1"/>
        <v>-15.66</v>
      </c>
      <c r="I80" s="8"/>
    </row>
    <row r="81" spans="1:9">
      <c r="A81" s="8"/>
      <c r="B81" s="8"/>
      <c r="C81" s="8"/>
      <c r="D81" s="8"/>
      <c r="E81" s="8"/>
      <c r="F81" s="8"/>
      <c r="G81" s="8"/>
      <c r="H81" s="8">
        <f t="shared" si="1"/>
        <v>-15.66</v>
      </c>
      <c r="I81" s="8"/>
    </row>
    <row r="82" spans="1:9">
      <c r="A82" s="8" t="s">
        <v>2209</v>
      </c>
      <c r="B82" s="2" t="s">
        <v>5741</v>
      </c>
      <c r="C82" s="8"/>
      <c r="D82" s="8"/>
      <c r="E82" s="8"/>
      <c r="F82" s="8" t="s">
        <v>1179</v>
      </c>
      <c r="G82" s="8">
        <v>-1</v>
      </c>
      <c r="H82" s="8">
        <f t="shared" si="1"/>
        <v>-16.66</v>
      </c>
      <c r="I82" s="8"/>
    </row>
    <row r="83" spans="1:9">
      <c r="A83" s="8" t="s">
        <v>1555</v>
      </c>
      <c r="B83" s="2" t="s">
        <v>5742</v>
      </c>
      <c r="C83" s="8"/>
      <c r="D83" s="8"/>
      <c r="E83" s="8"/>
      <c r="F83" s="8" t="s">
        <v>1179</v>
      </c>
      <c r="G83" s="8">
        <v>-1</v>
      </c>
      <c r="H83" s="8">
        <f t="shared" si="1"/>
        <v>-17.66</v>
      </c>
      <c r="I83" s="8"/>
    </row>
    <row r="84" spans="1:9">
      <c r="A84" s="8" t="s">
        <v>5743</v>
      </c>
      <c r="B84" s="2" t="s">
        <v>5744</v>
      </c>
      <c r="C84" s="8"/>
      <c r="D84" s="8"/>
      <c r="E84" s="8"/>
      <c r="F84" s="8" t="s">
        <v>1179</v>
      </c>
      <c r="G84" s="8">
        <v>-1</v>
      </c>
      <c r="H84" s="8">
        <f t="shared" si="1"/>
        <v>-18.66</v>
      </c>
      <c r="I84" s="8"/>
    </row>
    <row r="85" spans="1:9">
      <c r="A85" s="8" t="s">
        <v>1400</v>
      </c>
      <c r="B85" s="2" t="s">
        <v>5555</v>
      </c>
      <c r="C85" s="8"/>
      <c r="D85" s="8"/>
      <c r="E85" s="8"/>
      <c r="F85" s="8" t="s">
        <v>1179</v>
      </c>
      <c r="G85" s="8">
        <v>-1</v>
      </c>
      <c r="H85" s="8">
        <f t="shared" si="1"/>
        <v>-19.66</v>
      </c>
      <c r="I85" s="8"/>
    </row>
    <row r="86" spans="1:9">
      <c r="A86" s="8"/>
      <c r="B86" s="8"/>
      <c r="C86" s="8"/>
      <c r="D86" s="8"/>
      <c r="E86" s="8"/>
      <c r="F86" s="8"/>
      <c r="G86" s="8"/>
      <c r="H86" s="8">
        <f t="shared" si="1"/>
        <v>-19.66</v>
      </c>
      <c r="I86" s="8"/>
    </row>
    <row r="87" spans="1:9">
      <c r="A87" s="8" t="s">
        <v>5745</v>
      </c>
      <c r="B87" s="8" t="s">
        <v>5746</v>
      </c>
      <c r="C87" s="8"/>
      <c r="D87" s="8"/>
      <c r="E87" s="8"/>
      <c r="F87" s="8" t="s">
        <v>1179</v>
      </c>
      <c r="G87" s="8">
        <v>-1</v>
      </c>
      <c r="H87" s="8">
        <f t="shared" si="1"/>
        <v>-20.66</v>
      </c>
      <c r="I87" s="8"/>
    </row>
    <row r="88" spans="1:9">
      <c r="A88" s="8" t="s">
        <v>5747</v>
      </c>
      <c r="B88" s="8" t="s">
        <v>5748</v>
      </c>
      <c r="C88" s="8"/>
      <c r="D88" s="8"/>
      <c r="E88" s="8"/>
      <c r="F88" s="8" t="s">
        <v>1195</v>
      </c>
      <c r="G88" s="8">
        <v>-1</v>
      </c>
      <c r="H88" s="8">
        <f t="shared" si="1"/>
        <v>-21.66</v>
      </c>
      <c r="I88" s="8"/>
    </row>
    <row r="89" spans="1:9">
      <c r="A89" s="8" t="s">
        <v>5749</v>
      </c>
      <c r="B89" s="8" t="s">
        <v>5750</v>
      </c>
      <c r="C89" s="8"/>
      <c r="D89" s="8"/>
      <c r="E89" s="8"/>
      <c r="F89" s="8" t="s">
        <v>1179</v>
      </c>
      <c r="G89" s="8">
        <v>-1</v>
      </c>
      <c r="H89" s="8">
        <f t="shared" si="1"/>
        <v>-22.66</v>
      </c>
      <c r="I89" s="8"/>
    </row>
    <row r="90" spans="1:9">
      <c r="A90" s="8" t="s">
        <v>1567</v>
      </c>
      <c r="B90" s="8" t="s">
        <v>5751</v>
      </c>
      <c r="C90" s="8"/>
      <c r="D90" s="8"/>
      <c r="E90" s="8"/>
      <c r="F90" s="8" t="s">
        <v>1179</v>
      </c>
      <c r="G90" s="8">
        <v>-2</v>
      </c>
      <c r="H90" s="8">
        <f t="shared" si="1"/>
        <v>-24.66</v>
      </c>
      <c r="I90" s="8"/>
    </row>
    <row r="91" spans="1:9">
      <c r="A91" s="8" t="s">
        <v>5752</v>
      </c>
      <c r="B91" s="8" t="s">
        <v>5753</v>
      </c>
      <c r="C91" s="8"/>
      <c r="D91" s="8"/>
      <c r="E91" s="8"/>
      <c r="F91" s="8" t="s">
        <v>2105</v>
      </c>
      <c r="G91" s="8">
        <v>8.5</v>
      </c>
      <c r="H91" s="8">
        <f t="shared" si="1"/>
        <v>-16.16</v>
      </c>
      <c r="I91" s="8"/>
    </row>
    <row r="92" spans="1:9">
      <c r="A92" s="8"/>
      <c r="B92" s="8"/>
      <c r="C92" s="8"/>
      <c r="D92" s="8"/>
      <c r="E92" s="8"/>
      <c r="F92" s="8"/>
      <c r="G92" s="8"/>
      <c r="H92" s="8">
        <f t="shared" si="1"/>
        <v>-16.16</v>
      </c>
      <c r="I92" s="8"/>
    </row>
    <row r="93" spans="1:9">
      <c r="A93" s="8" t="s">
        <v>5754</v>
      </c>
      <c r="B93" s="8" t="s">
        <v>5755</v>
      </c>
      <c r="C93" s="8"/>
      <c r="D93" s="8"/>
      <c r="E93" s="8"/>
      <c r="F93" s="8" t="s">
        <v>2105</v>
      </c>
      <c r="G93" s="8">
        <v>7.4</v>
      </c>
      <c r="H93" s="8">
        <f t="shared" si="1"/>
        <v>-8.76</v>
      </c>
      <c r="I93" s="8"/>
    </row>
    <row r="94" spans="1:9">
      <c r="A94" s="8" t="s">
        <v>3168</v>
      </c>
      <c r="B94" s="8" t="s">
        <v>5756</v>
      </c>
      <c r="C94" s="8"/>
      <c r="D94" s="8"/>
      <c r="E94" s="8"/>
      <c r="F94" s="8" t="s">
        <v>1179</v>
      </c>
      <c r="G94" s="8">
        <v>-2</v>
      </c>
      <c r="H94" s="8">
        <f t="shared" si="1"/>
        <v>-10.76</v>
      </c>
      <c r="I94" s="8"/>
    </row>
    <row r="95" spans="1:9">
      <c r="A95" s="8" t="s">
        <v>4610</v>
      </c>
      <c r="B95" s="8" t="s">
        <v>5757</v>
      </c>
      <c r="C95" s="8"/>
      <c r="D95" s="8"/>
      <c r="E95" s="8"/>
      <c r="F95" s="8" t="s">
        <v>1179</v>
      </c>
      <c r="G95" s="8">
        <v>-1</v>
      </c>
      <c r="H95" s="8">
        <f t="shared" si="1"/>
        <v>-11.76</v>
      </c>
      <c r="I95" s="8"/>
    </row>
    <row r="96" spans="1:9">
      <c r="A96" s="8" t="s">
        <v>4203</v>
      </c>
      <c r="B96" s="8" t="s">
        <v>5758</v>
      </c>
      <c r="C96" s="8"/>
      <c r="D96" s="8"/>
      <c r="E96" s="8"/>
      <c r="F96" s="8" t="s">
        <v>1179</v>
      </c>
      <c r="G96" s="8">
        <v>-1</v>
      </c>
      <c r="H96" s="8">
        <f t="shared" si="1"/>
        <v>-12.76</v>
      </c>
      <c r="I96" s="8"/>
    </row>
    <row r="97" spans="1:9">
      <c r="A97" s="8" t="s">
        <v>4946</v>
      </c>
      <c r="B97" s="8" t="s">
        <v>3167</v>
      </c>
      <c r="C97" s="8"/>
      <c r="D97" s="8"/>
      <c r="E97" s="8"/>
      <c r="F97" s="8" t="s">
        <v>1250</v>
      </c>
      <c r="G97" s="8">
        <v>-1</v>
      </c>
      <c r="H97" s="8">
        <f t="shared" si="1"/>
        <v>-13.76</v>
      </c>
      <c r="I97" s="8"/>
    </row>
    <row r="98" spans="1:9">
      <c r="A98" s="8"/>
      <c r="B98" s="8"/>
      <c r="C98" s="8"/>
      <c r="D98" s="8"/>
      <c r="E98" s="8"/>
      <c r="F98" s="8"/>
      <c r="G98" s="8"/>
      <c r="H98" s="8">
        <f t="shared" si="1"/>
        <v>-13.76</v>
      </c>
      <c r="I98" s="8"/>
    </row>
    <row r="99" spans="1:9">
      <c r="A99" s="8" t="s">
        <v>5270</v>
      </c>
      <c r="B99" s="8" t="s">
        <v>5759</v>
      </c>
      <c r="C99" s="8"/>
      <c r="D99" s="8"/>
      <c r="E99" s="8"/>
      <c r="F99" s="8" t="s">
        <v>1179</v>
      </c>
      <c r="G99" s="8">
        <v>-2</v>
      </c>
      <c r="H99" s="8">
        <f t="shared" si="1"/>
        <v>-15.76</v>
      </c>
      <c r="I99" s="8"/>
    </row>
    <row r="100" spans="1:9">
      <c r="A100" s="8" t="s">
        <v>3140</v>
      </c>
      <c r="B100" s="8" t="s">
        <v>5760</v>
      </c>
      <c r="C100" s="8"/>
      <c r="D100" s="8"/>
      <c r="E100" s="8"/>
      <c r="F100" s="8" t="s">
        <v>1179</v>
      </c>
      <c r="G100" s="8">
        <v>-1</v>
      </c>
      <c r="H100" s="8">
        <f t="shared" si="1"/>
        <v>-16.759999999999998</v>
      </c>
      <c r="I100" s="8"/>
    </row>
    <row r="101" spans="1:9">
      <c r="A101" s="8" t="s">
        <v>5761</v>
      </c>
      <c r="B101" s="8" t="s">
        <v>5762</v>
      </c>
      <c r="C101" s="8"/>
      <c r="D101" s="8"/>
      <c r="E101" s="8"/>
      <c r="F101" s="8" t="s">
        <v>2105</v>
      </c>
      <c r="G101" s="8">
        <v>10.1</v>
      </c>
      <c r="H101" s="8">
        <f t="shared" si="1"/>
        <v>-6.6599999999999984</v>
      </c>
      <c r="I101" s="8"/>
    </row>
    <row r="102" spans="1:9">
      <c r="A102" s="8" t="s">
        <v>1628</v>
      </c>
      <c r="B102" s="8" t="s">
        <v>5763</v>
      </c>
      <c r="C102" s="8"/>
      <c r="D102" s="8"/>
      <c r="E102" s="8"/>
      <c r="F102" s="8" t="s">
        <v>1179</v>
      </c>
      <c r="G102" s="8">
        <v>-2</v>
      </c>
      <c r="H102" s="8">
        <f t="shared" si="1"/>
        <v>-8.6599999999999984</v>
      </c>
      <c r="I102" s="8"/>
    </row>
    <row r="103" spans="1:9">
      <c r="A103" s="8" t="s">
        <v>5602</v>
      </c>
      <c r="B103" s="8" t="s">
        <v>5764</v>
      </c>
      <c r="C103" s="8"/>
      <c r="D103" s="8"/>
      <c r="E103" s="8"/>
      <c r="F103" s="8" t="s">
        <v>1179</v>
      </c>
      <c r="G103" s="8">
        <v>-1</v>
      </c>
      <c r="H103" s="8">
        <f t="shared" si="1"/>
        <v>-9.6599999999999984</v>
      </c>
      <c r="I103" s="8"/>
    </row>
    <row r="104" spans="1:9">
      <c r="A104" s="8" t="s">
        <v>5439</v>
      </c>
      <c r="B104" s="8" t="s">
        <v>5765</v>
      </c>
      <c r="C104" s="8"/>
      <c r="D104" s="8"/>
      <c r="E104" s="8"/>
      <c r="F104" s="8" t="s">
        <v>1195</v>
      </c>
      <c r="G104" s="8">
        <v>1.04</v>
      </c>
      <c r="H104" s="8">
        <f t="shared" si="1"/>
        <v>-8.6199999999999974</v>
      </c>
      <c r="I104" s="8"/>
    </row>
    <row r="105" spans="1:9">
      <c r="A105" s="8" t="s">
        <v>5442</v>
      </c>
      <c r="B105" s="8" t="s">
        <v>5766</v>
      </c>
      <c r="C105" s="8"/>
      <c r="D105" s="8"/>
      <c r="E105" s="8"/>
      <c r="F105" s="8" t="s">
        <v>1179</v>
      </c>
      <c r="G105" s="8">
        <v>-1</v>
      </c>
      <c r="H105" s="8">
        <f t="shared" si="1"/>
        <v>-9.6199999999999974</v>
      </c>
      <c r="I105" s="8"/>
    </row>
    <row r="106" spans="1:9">
      <c r="A106" s="8"/>
      <c r="B106" s="8"/>
      <c r="C106" s="8"/>
      <c r="D106" s="8"/>
      <c r="E106" s="8"/>
      <c r="F106" s="8"/>
      <c r="G106" s="8"/>
      <c r="H106" s="8">
        <f t="shared" si="1"/>
        <v>-9.6199999999999974</v>
      </c>
      <c r="I106" s="8"/>
    </row>
    <row r="107" spans="1:9">
      <c r="A107" s="8" t="s">
        <v>5767</v>
      </c>
      <c r="B107" s="8" t="s">
        <v>5768</v>
      </c>
      <c r="C107" s="8"/>
      <c r="D107" s="8"/>
      <c r="E107" s="8"/>
      <c r="F107" s="8" t="s">
        <v>2105</v>
      </c>
      <c r="G107" s="8">
        <v>1.4</v>
      </c>
      <c r="H107" s="8">
        <f t="shared" si="1"/>
        <v>-8.2199999999999971</v>
      </c>
      <c r="I107" s="8"/>
    </row>
    <row r="108" spans="1:9">
      <c r="A108" s="8" t="s">
        <v>1517</v>
      </c>
      <c r="B108" s="8" t="s">
        <v>5769</v>
      </c>
      <c r="C108" s="8"/>
      <c r="D108" s="8"/>
      <c r="E108" s="8"/>
      <c r="F108" s="8" t="s">
        <v>2105</v>
      </c>
      <c r="G108" s="8">
        <v>1.75</v>
      </c>
      <c r="H108" s="8">
        <f t="shared" si="1"/>
        <v>-6.4699999999999971</v>
      </c>
      <c r="I108" s="8"/>
    </row>
    <row r="109" spans="1:9">
      <c r="A109" s="8" t="s">
        <v>2046</v>
      </c>
      <c r="B109" s="8" t="s">
        <v>5770</v>
      </c>
      <c r="C109" s="8"/>
      <c r="D109" s="8"/>
      <c r="E109" s="8"/>
      <c r="F109" s="8" t="s">
        <v>1179</v>
      </c>
      <c r="G109" s="8">
        <v>1</v>
      </c>
      <c r="H109" s="8">
        <f t="shared" si="1"/>
        <v>-5.4699999999999971</v>
      </c>
      <c r="I109" s="8"/>
    </row>
    <row r="110" spans="1:9">
      <c r="A110" s="8" t="s">
        <v>1807</v>
      </c>
      <c r="B110" s="8" t="s">
        <v>5771</v>
      </c>
      <c r="C110" s="8"/>
      <c r="D110" s="8"/>
      <c r="E110" s="8"/>
      <c r="F110" s="8" t="s">
        <v>1195</v>
      </c>
      <c r="G110" s="8">
        <v>-1</v>
      </c>
      <c r="H110" s="8">
        <f t="shared" si="1"/>
        <v>-6.4699999999999971</v>
      </c>
      <c r="I110" s="8"/>
    </row>
    <row r="111" spans="1:9">
      <c r="A111" s="8"/>
      <c r="B111" s="8"/>
      <c r="C111" s="8"/>
      <c r="D111" s="8"/>
      <c r="E111" s="8"/>
      <c r="F111" s="8"/>
      <c r="G111" s="8"/>
      <c r="H111" s="8">
        <f t="shared" si="1"/>
        <v>-6.4699999999999971</v>
      </c>
      <c r="I111" s="8"/>
    </row>
    <row r="112" spans="1:9">
      <c r="A112" s="8" t="s">
        <v>2257</v>
      </c>
      <c r="B112" s="8" t="s">
        <v>3204</v>
      </c>
      <c r="C112" s="8"/>
      <c r="D112" s="8"/>
      <c r="E112" s="8"/>
      <c r="F112" s="8" t="s">
        <v>1179</v>
      </c>
      <c r="G112" s="8">
        <v>-1</v>
      </c>
      <c r="H112" s="8">
        <f t="shared" si="1"/>
        <v>-7.4699999999999971</v>
      </c>
      <c r="I112" s="8"/>
    </row>
    <row r="113" spans="1:9">
      <c r="A113" s="8" t="s">
        <v>5772</v>
      </c>
      <c r="B113" s="8" t="s">
        <v>5773</v>
      </c>
      <c r="C113" s="8"/>
      <c r="D113" s="8"/>
      <c r="E113" s="8"/>
      <c r="F113" s="8" t="s">
        <v>1179</v>
      </c>
      <c r="G113" s="8">
        <v>-1</v>
      </c>
      <c r="H113" s="8">
        <f t="shared" si="1"/>
        <v>-8.4699999999999971</v>
      </c>
      <c r="I113" s="8"/>
    </row>
    <row r="114" spans="1:9">
      <c r="A114" s="8" t="s">
        <v>1517</v>
      </c>
      <c r="B114" s="8" t="s">
        <v>5774</v>
      </c>
      <c r="C114" s="8"/>
      <c r="D114" s="8"/>
      <c r="E114" s="8"/>
      <c r="F114" s="8" t="s">
        <v>2105</v>
      </c>
      <c r="G114" s="8">
        <v>2.25</v>
      </c>
      <c r="H114" s="8">
        <f t="shared" si="1"/>
        <v>-6.2199999999999971</v>
      </c>
      <c r="I114" s="8"/>
    </row>
    <row r="115" spans="1:9">
      <c r="A115" s="8" t="s">
        <v>3356</v>
      </c>
      <c r="B115" s="8" t="s">
        <v>5775</v>
      </c>
      <c r="C115" s="8"/>
      <c r="D115" s="8"/>
      <c r="E115" s="8"/>
      <c r="F115" s="8" t="s">
        <v>1195</v>
      </c>
      <c r="G115" s="8">
        <v>-1</v>
      </c>
      <c r="H115" s="8">
        <f t="shared" si="1"/>
        <v>-7.2199999999999971</v>
      </c>
      <c r="I115" s="8"/>
    </row>
    <row r="116" spans="1:9">
      <c r="A116" s="8" t="s">
        <v>1225</v>
      </c>
      <c r="B116" s="8" t="s">
        <v>5776</v>
      </c>
      <c r="C116" s="8"/>
      <c r="D116" s="8"/>
      <c r="E116" s="8"/>
      <c r="F116" s="8" t="s">
        <v>2105</v>
      </c>
      <c r="G116" s="8">
        <v>3.58</v>
      </c>
      <c r="H116" s="8">
        <f t="shared" si="1"/>
        <v>-3.639999999999997</v>
      </c>
      <c r="I116" s="8"/>
    </row>
    <row r="117" spans="1:9">
      <c r="A117" s="8"/>
      <c r="B117" s="8"/>
      <c r="C117" s="8"/>
      <c r="D117" s="8"/>
      <c r="E117" s="8"/>
      <c r="F117" s="8"/>
      <c r="G117" s="8"/>
      <c r="H117" s="8">
        <f t="shared" si="1"/>
        <v>-3.639999999999997</v>
      </c>
      <c r="I117" s="8"/>
    </row>
    <row r="118" spans="1:9">
      <c r="A118" s="8" t="s">
        <v>3361</v>
      </c>
      <c r="B118" s="8" t="s">
        <v>5777</v>
      </c>
      <c r="C118" s="8"/>
      <c r="D118" s="8"/>
      <c r="E118" s="8"/>
      <c r="F118" s="8" t="s">
        <v>1179</v>
      </c>
      <c r="G118" s="8">
        <v>-1</v>
      </c>
      <c r="H118" s="8">
        <f t="shared" si="1"/>
        <v>-4.639999999999997</v>
      </c>
      <c r="I118" s="8"/>
    </row>
    <row r="119" spans="1:9">
      <c r="A119" s="8" t="s">
        <v>1501</v>
      </c>
      <c r="B119" s="8" t="s">
        <v>5778</v>
      </c>
      <c r="C119" s="8"/>
      <c r="D119" s="8"/>
      <c r="E119" s="8"/>
      <c r="F119" s="8" t="s">
        <v>1179</v>
      </c>
      <c r="G119" s="8">
        <v>-1</v>
      </c>
      <c r="H119" s="8">
        <f t="shared" si="1"/>
        <v>-5.639999999999997</v>
      </c>
      <c r="I119" s="8"/>
    </row>
    <row r="120" spans="1:9">
      <c r="A120" s="8" t="s">
        <v>2033</v>
      </c>
      <c r="B120" s="8" t="s">
        <v>5779</v>
      </c>
      <c r="C120" s="8"/>
      <c r="D120" s="8"/>
      <c r="E120" s="8"/>
      <c r="F120" s="8" t="s">
        <v>1179</v>
      </c>
      <c r="G120" s="8">
        <v>-1</v>
      </c>
      <c r="H120" s="8">
        <f t="shared" si="1"/>
        <v>-6.639999999999997</v>
      </c>
      <c r="I120" s="8"/>
    </row>
    <row r="121" spans="1:9">
      <c r="A121" s="8" t="s">
        <v>4704</v>
      </c>
      <c r="B121" s="8" t="s">
        <v>5780</v>
      </c>
      <c r="C121" s="8"/>
      <c r="D121" s="8"/>
      <c r="E121" s="8"/>
      <c r="F121" s="8" t="s">
        <v>1179</v>
      </c>
      <c r="G121" s="8">
        <v>-1</v>
      </c>
      <c r="H121" s="8">
        <f t="shared" si="1"/>
        <v>-7.639999999999997</v>
      </c>
      <c r="I121" s="8">
        <f>SUM(G1:G121)</f>
        <v>-7.639999999999997</v>
      </c>
    </row>
    <row r="122" spans="1:9">
      <c r="F122">
        <f>COUNTIF(F1:F121,"w")</f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opLeftCell="A125" workbookViewId="0">
      <selection activeCell="I146" sqref="I146"/>
    </sheetView>
  </sheetViews>
  <sheetFormatPr defaultRowHeight="15"/>
  <cols>
    <col min="1" max="2" width="9.140625" style="8"/>
    <col min="3" max="3" width="23.140625" style="8" bestFit="1" customWidth="1"/>
    <col min="4" max="4" width="9.140625" style="8"/>
    <col min="5" max="5" width="24.7109375" style="8" bestFit="1" customWidth="1"/>
    <col min="6" max="6" width="9.140625" style="38"/>
    <col min="7" max="16384" width="9.140625" style="8"/>
  </cols>
  <sheetData>
    <row r="1" spans="1:9">
      <c r="F1" s="38" t="s">
        <v>10</v>
      </c>
      <c r="G1" s="8" t="s">
        <v>268</v>
      </c>
      <c r="H1" s="8" t="s">
        <v>269</v>
      </c>
      <c r="I1" s="8" t="s">
        <v>270</v>
      </c>
    </row>
    <row r="2" spans="1:9">
      <c r="A2" s="9">
        <v>41792</v>
      </c>
      <c r="B2" s="8" t="s">
        <v>726</v>
      </c>
      <c r="C2" s="33"/>
      <c r="D2" s="33"/>
      <c r="E2" s="33"/>
      <c r="F2" s="38">
        <v>0</v>
      </c>
      <c r="H2" s="8">
        <f t="shared" ref="H2:H3" si="0">IF(F2=1,1*G2,-1)</f>
        <v>-1</v>
      </c>
      <c r="I2" s="8">
        <f>+H2</f>
        <v>-1</v>
      </c>
    </row>
    <row r="3" spans="1:9">
      <c r="B3" s="8" t="s">
        <v>720</v>
      </c>
      <c r="F3" s="38">
        <v>0</v>
      </c>
      <c r="H3" s="8">
        <f t="shared" si="0"/>
        <v>-1</v>
      </c>
      <c r="I3" s="8">
        <f>+I2+H3</f>
        <v>-2</v>
      </c>
    </row>
    <row r="4" spans="1:9">
      <c r="A4" s="9">
        <v>41793</v>
      </c>
      <c r="B4" s="8" t="s">
        <v>721</v>
      </c>
      <c r="C4" s="8" t="s">
        <v>79</v>
      </c>
      <c r="D4" s="8" t="s">
        <v>722</v>
      </c>
      <c r="E4" s="8" t="s">
        <v>609</v>
      </c>
      <c r="F4" s="38" t="s">
        <v>432</v>
      </c>
      <c r="H4" s="8">
        <v>0</v>
      </c>
      <c r="I4" s="8">
        <f t="shared" ref="I4:I67" si="1">+I3+H4</f>
        <v>-2</v>
      </c>
    </row>
    <row r="5" spans="1:9">
      <c r="B5" s="8" t="s">
        <v>723</v>
      </c>
      <c r="C5" s="8" t="s">
        <v>724</v>
      </c>
      <c r="D5" s="8" t="s">
        <v>725</v>
      </c>
      <c r="E5" s="8" t="s">
        <v>451</v>
      </c>
      <c r="F5" s="38">
        <v>0</v>
      </c>
      <c r="H5" s="8">
        <f t="shared" ref="H5:H25" si="2">IF(F5=1,1*G5,-1)</f>
        <v>-1</v>
      </c>
      <c r="I5" s="8">
        <f t="shared" si="1"/>
        <v>-3</v>
      </c>
    </row>
    <row r="6" spans="1:9">
      <c r="A6" s="9">
        <v>41794</v>
      </c>
      <c r="B6" s="33" t="s">
        <v>727</v>
      </c>
      <c r="C6" s="33">
        <v>6.4</v>
      </c>
      <c r="D6" s="33" t="s">
        <v>609</v>
      </c>
      <c r="E6" s="7" t="s">
        <v>728</v>
      </c>
      <c r="F6" s="38">
        <v>0</v>
      </c>
      <c r="H6" s="8">
        <f t="shared" si="2"/>
        <v>-1</v>
      </c>
      <c r="I6" s="8">
        <f t="shared" si="1"/>
        <v>-4</v>
      </c>
    </row>
    <row r="7" spans="1:9">
      <c r="B7" s="33" t="s">
        <v>727</v>
      </c>
      <c r="C7" s="33">
        <v>8.4</v>
      </c>
      <c r="D7" s="33" t="s">
        <v>609</v>
      </c>
      <c r="E7" s="7" t="s">
        <v>729</v>
      </c>
      <c r="F7" s="38">
        <v>0</v>
      </c>
      <c r="H7" s="8">
        <f t="shared" si="2"/>
        <v>-1</v>
      </c>
      <c r="I7" s="8">
        <f t="shared" si="1"/>
        <v>-5</v>
      </c>
    </row>
    <row r="8" spans="1:9">
      <c r="B8" s="33" t="s">
        <v>19</v>
      </c>
      <c r="C8" s="33">
        <v>8</v>
      </c>
      <c r="D8" s="33" t="s">
        <v>15</v>
      </c>
      <c r="E8" s="7" t="s">
        <v>730</v>
      </c>
      <c r="F8" s="38">
        <v>1</v>
      </c>
      <c r="G8" s="8">
        <v>1.98</v>
      </c>
      <c r="H8" s="8">
        <f t="shared" si="2"/>
        <v>1.98</v>
      </c>
      <c r="I8" s="8">
        <f t="shared" si="1"/>
        <v>-3.02</v>
      </c>
    </row>
    <row r="9" spans="1:9">
      <c r="B9" s="33" t="s">
        <v>4</v>
      </c>
      <c r="C9" s="33">
        <v>5.4</v>
      </c>
      <c r="D9" s="33" t="s">
        <v>272</v>
      </c>
      <c r="E9" s="7" t="s">
        <v>731</v>
      </c>
      <c r="F9" s="38">
        <v>0</v>
      </c>
      <c r="H9" s="8">
        <f t="shared" si="2"/>
        <v>-1</v>
      </c>
      <c r="I9" s="8">
        <f t="shared" si="1"/>
        <v>-4.0199999999999996</v>
      </c>
    </row>
    <row r="10" spans="1:9">
      <c r="A10" s="9">
        <v>41795</v>
      </c>
      <c r="B10" s="33" t="s">
        <v>633</v>
      </c>
      <c r="C10" s="33">
        <v>5.5</v>
      </c>
      <c r="D10" s="33" t="s">
        <v>222</v>
      </c>
      <c r="E10" s="7" t="s">
        <v>296</v>
      </c>
      <c r="F10" s="29">
        <v>1</v>
      </c>
      <c r="G10" s="8">
        <v>0.92</v>
      </c>
      <c r="H10" s="8">
        <f t="shared" si="2"/>
        <v>0.92</v>
      </c>
      <c r="I10" s="8">
        <f t="shared" si="1"/>
        <v>-3.0999999999999996</v>
      </c>
    </row>
    <row r="11" spans="1:9">
      <c r="B11" s="33" t="s">
        <v>633</v>
      </c>
      <c r="C11" s="33">
        <v>6.2</v>
      </c>
      <c r="D11" s="33" t="s">
        <v>222</v>
      </c>
      <c r="E11" s="7" t="s">
        <v>732</v>
      </c>
      <c r="F11" s="29">
        <v>1</v>
      </c>
      <c r="G11" s="8">
        <v>3.9</v>
      </c>
      <c r="H11" s="8">
        <f t="shared" si="2"/>
        <v>3.9</v>
      </c>
      <c r="I11" s="8">
        <f t="shared" si="1"/>
        <v>0.80000000000000027</v>
      </c>
    </row>
    <row r="12" spans="1:9">
      <c r="B12" s="33" t="s">
        <v>633</v>
      </c>
      <c r="C12" s="33">
        <v>6.55</v>
      </c>
      <c r="D12" s="33" t="s">
        <v>222</v>
      </c>
      <c r="E12" s="7" t="s">
        <v>733</v>
      </c>
      <c r="F12" s="29">
        <v>0</v>
      </c>
      <c r="G12" s="2">
        <v>0</v>
      </c>
      <c r="H12" s="8">
        <f t="shared" si="2"/>
        <v>-1</v>
      </c>
      <c r="I12" s="8">
        <f t="shared" si="1"/>
        <v>-0.19999999999999973</v>
      </c>
    </row>
    <row r="13" spans="1:9">
      <c r="B13" s="33" t="s">
        <v>633</v>
      </c>
      <c r="C13" s="33">
        <v>8.4</v>
      </c>
      <c r="D13" s="33" t="s">
        <v>222</v>
      </c>
      <c r="E13" s="7" t="s">
        <v>706</v>
      </c>
      <c r="F13" s="29">
        <v>0</v>
      </c>
      <c r="G13" s="2">
        <v>0</v>
      </c>
      <c r="H13" s="8">
        <f t="shared" si="2"/>
        <v>-1</v>
      </c>
      <c r="I13" s="8">
        <f t="shared" si="1"/>
        <v>-1.1999999999999997</v>
      </c>
    </row>
    <row r="14" spans="1:9">
      <c r="B14" s="33" t="s">
        <v>633</v>
      </c>
      <c r="C14" s="33">
        <v>8.4</v>
      </c>
      <c r="D14" s="33" t="s">
        <v>222</v>
      </c>
      <c r="E14" s="7" t="s">
        <v>734</v>
      </c>
      <c r="F14" s="29">
        <v>0</v>
      </c>
      <c r="G14" s="2">
        <v>0</v>
      </c>
      <c r="H14" s="8">
        <f t="shared" si="2"/>
        <v>-1</v>
      </c>
      <c r="I14" s="8">
        <f t="shared" si="1"/>
        <v>-2.1999999999999997</v>
      </c>
    </row>
    <row r="15" spans="1:9">
      <c r="B15" s="33" t="s">
        <v>735</v>
      </c>
      <c r="C15" s="33">
        <v>2</v>
      </c>
      <c r="D15" s="33" t="s">
        <v>736</v>
      </c>
      <c r="E15" s="7" t="s">
        <v>281</v>
      </c>
      <c r="F15" s="29">
        <v>0</v>
      </c>
      <c r="G15" s="2">
        <v>0</v>
      </c>
      <c r="H15" s="8">
        <f t="shared" si="2"/>
        <v>-1</v>
      </c>
      <c r="I15" s="8">
        <f t="shared" si="1"/>
        <v>-3.1999999999999997</v>
      </c>
    </row>
    <row r="16" spans="1:9">
      <c r="B16" s="33" t="s">
        <v>735</v>
      </c>
      <c r="C16" s="33">
        <v>4.3</v>
      </c>
      <c r="D16" s="33" t="s">
        <v>736</v>
      </c>
      <c r="E16" s="7" t="s">
        <v>737</v>
      </c>
      <c r="F16" s="29">
        <v>0</v>
      </c>
      <c r="G16" s="2">
        <v>4.2</v>
      </c>
      <c r="H16" s="8">
        <f t="shared" si="2"/>
        <v>-1</v>
      </c>
      <c r="I16" s="8">
        <f t="shared" si="1"/>
        <v>-4.1999999999999993</v>
      </c>
    </row>
    <row r="17" spans="1:9">
      <c r="B17" s="33" t="s">
        <v>738</v>
      </c>
      <c r="C17" s="33">
        <v>3.3</v>
      </c>
      <c r="D17" s="33" t="s">
        <v>736</v>
      </c>
      <c r="E17" s="7" t="s">
        <v>739</v>
      </c>
      <c r="F17" s="29">
        <v>1</v>
      </c>
      <c r="G17" s="2">
        <v>4.2</v>
      </c>
      <c r="H17" s="8">
        <f t="shared" si="2"/>
        <v>4.2</v>
      </c>
      <c r="I17" s="8">
        <f t="shared" si="1"/>
        <v>0</v>
      </c>
    </row>
    <row r="18" spans="1:9">
      <c r="B18" s="33" t="s">
        <v>152</v>
      </c>
      <c r="C18" s="33">
        <v>4.5</v>
      </c>
      <c r="D18" s="33" t="s">
        <v>13</v>
      </c>
      <c r="E18" s="7" t="s">
        <v>740</v>
      </c>
      <c r="F18" s="29">
        <v>0</v>
      </c>
      <c r="H18" s="8">
        <f t="shared" si="2"/>
        <v>-1</v>
      </c>
      <c r="I18" s="8">
        <f t="shared" si="1"/>
        <v>-1</v>
      </c>
    </row>
    <row r="19" spans="1:9">
      <c r="B19" s="33" t="s">
        <v>145</v>
      </c>
      <c r="C19" s="33">
        <v>3.5</v>
      </c>
      <c r="D19" s="33" t="s">
        <v>13</v>
      </c>
      <c r="E19" s="7" t="s">
        <v>741</v>
      </c>
      <c r="F19" s="29">
        <v>0</v>
      </c>
      <c r="H19" s="8">
        <f t="shared" si="2"/>
        <v>-1</v>
      </c>
      <c r="I19" s="8">
        <f t="shared" si="1"/>
        <v>-2</v>
      </c>
    </row>
    <row r="20" spans="1:9">
      <c r="B20" s="33" t="s">
        <v>145</v>
      </c>
      <c r="C20" s="33">
        <v>4.2</v>
      </c>
      <c r="D20" s="33" t="s">
        <v>13</v>
      </c>
      <c r="E20" s="7" t="s">
        <v>193</v>
      </c>
      <c r="F20" s="29">
        <v>1</v>
      </c>
      <c r="G20" s="8">
        <v>2.5</v>
      </c>
      <c r="H20" s="8">
        <f t="shared" si="2"/>
        <v>2.5</v>
      </c>
      <c r="I20" s="8">
        <f t="shared" si="1"/>
        <v>0.5</v>
      </c>
    </row>
    <row r="21" spans="1:9">
      <c r="B21" s="33" t="s">
        <v>4</v>
      </c>
      <c r="C21" s="33">
        <v>9.1</v>
      </c>
      <c r="D21" s="33" t="s">
        <v>222</v>
      </c>
      <c r="E21" s="7" t="s">
        <v>742</v>
      </c>
      <c r="F21" s="29">
        <v>0</v>
      </c>
      <c r="H21" s="8">
        <f t="shared" si="2"/>
        <v>-1</v>
      </c>
      <c r="I21" s="8">
        <f t="shared" si="1"/>
        <v>-0.5</v>
      </c>
    </row>
    <row r="22" spans="1:9">
      <c r="B22" s="33" t="s">
        <v>4</v>
      </c>
      <c r="C22" s="33">
        <v>9.1</v>
      </c>
      <c r="D22" s="33" t="s">
        <v>222</v>
      </c>
      <c r="E22" s="7" t="s">
        <v>526</v>
      </c>
      <c r="F22" s="29">
        <v>1</v>
      </c>
      <c r="G22" s="8">
        <v>1.02</v>
      </c>
      <c r="H22" s="8">
        <f t="shared" si="2"/>
        <v>1.02</v>
      </c>
      <c r="I22" s="8">
        <f t="shared" si="1"/>
        <v>0.52</v>
      </c>
    </row>
    <row r="23" spans="1:9">
      <c r="B23" s="33" t="s">
        <v>420</v>
      </c>
      <c r="C23" s="33">
        <v>3.2</v>
      </c>
      <c r="D23" s="33" t="s">
        <v>13</v>
      </c>
      <c r="E23" s="7" t="s">
        <v>743</v>
      </c>
      <c r="F23" s="29">
        <v>0</v>
      </c>
      <c r="H23" s="8">
        <f t="shared" si="2"/>
        <v>-1</v>
      </c>
      <c r="I23" s="8">
        <f t="shared" si="1"/>
        <v>-0.48</v>
      </c>
    </row>
    <row r="24" spans="1:9">
      <c r="A24" s="9">
        <v>41796</v>
      </c>
      <c r="B24" s="33" t="s">
        <v>744</v>
      </c>
      <c r="C24" s="33">
        <v>2.1</v>
      </c>
      <c r="D24" s="33" t="s">
        <v>745</v>
      </c>
      <c r="E24" s="7" t="s">
        <v>746</v>
      </c>
      <c r="F24" s="38">
        <v>0</v>
      </c>
      <c r="H24" s="8">
        <f t="shared" si="2"/>
        <v>-1</v>
      </c>
      <c r="I24" s="8">
        <f t="shared" si="1"/>
        <v>-1.48</v>
      </c>
    </row>
    <row r="25" spans="1:9">
      <c r="B25" s="33" t="s">
        <v>723</v>
      </c>
      <c r="C25" s="33">
        <v>2.1</v>
      </c>
      <c r="D25" s="33" t="s">
        <v>745</v>
      </c>
      <c r="E25" s="7" t="s">
        <v>747</v>
      </c>
      <c r="F25" s="38">
        <v>1</v>
      </c>
      <c r="G25" s="8">
        <v>7.51</v>
      </c>
      <c r="H25" s="8">
        <f t="shared" si="2"/>
        <v>7.51</v>
      </c>
      <c r="I25" s="8">
        <f t="shared" si="1"/>
        <v>6.0299999999999994</v>
      </c>
    </row>
    <row r="26" spans="1:9">
      <c r="B26" s="33" t="s">
        <v>723</v>
      </c>
      <c r="C26" s="33">
        <v>3.2</v>
      </c>
      <c r="D26" s="33" t="s">
        <v>745</v>
      </c>
      <c r="E26" s="7" t="s">
        <v>748</v>
      </c>
      <c r="F26" s="38">
        <v>0</v>
      </c>
      <c r="H26" s="8">
        <f t="shared" ref="H26:H79" si="3">IF(F26=1,1*G26,-1)</f>
        <v>-1</v>
      </c>
      <c r="I26" s="8">
        <f t="shared" si="1"/>
        <v>5.0299999999999994</v>
      </c>
    </row>
    <row r="27" spans="1:9">
      <c r="B27" s="33" t="s">
        <v>749</v>
      </c>
      <c r="C27" s="33">
        <v>5.2</v>
      </c>
      <c r="D27" s="33" t="s">
        <v>745</v>
      </c>
      <c r="E27" s="7" t="s">
        <v>750</v>
      </c>
      <c r="F27" s="38">
        <v>0</v>
      </c>
      <c r="H27" s="8">
        <f t="shared" si="3"/>
        <v>-1</v>
      </c>
      <c r="I27" s="8">
        <f t="shared" si="1"/>
        <v>4.0299999999999994</v>
      </c>
    </row>
    <row r="28" spans="1:9">
      <c r="B28" s="33" t="s">
        <v>751</v>
      </c>
      <c r="C28" s="33">
        <v>7.45</v>
      </c>
      <c r="D28" s="33" t="s">
        <v>689</v>
      </c>
      <c r="E28" s="7" t="s">
        <v>752</v>
      </c>
      <c r="F28" s="38">
        <v>0</v>
      </c>
      <c r="H28" s="8">
        <f t="shared" si="3"/>
        <v>-1</v>
      </c>
      <c r="I28" s="8">
        <f t="shared" si="1"/>
        <v>3.0299999999999994</v>
      </c>
    </row>
    <row r="29" spans="1:9">
      <c r="B29" s="33" t="s">
        <v>751</v>
      </c>
      <c r="C29" s="33">
        <v>8.4499999999999993</v>
      </c>
      <c r="D29" s="33" t="s">
        <v>689</v>
      </c>
      <c r="E29" s="7" t="s">
        <v>753</v>
      </c>
      <c r="F29" s="38">
        <v>0</v>
      </c>
      <c r="H29" s="8">
        <f t="shared" si="3"/>
        <v>-1</v>
      </c>
      <c r="I29" s="8">
        <f t="shared" si="1"/>
        <v>2.0299999999999994</v>
      </c>
    </row>
    <row r="30" spans="1:9">
      <c r="B30" s="33" t="s">
        <v>735</v>
      </c>
      <c r="C30" s="33">
        <v>2.5499999999999998</v>
      </c>
      <c r="D30" s="33" t="s">
        <v>137</v>
      </c>
      <c r="E30" s="7" t="s">
        <v>754</v>
      </c>
      <c r="F30" s="38">
        <v>0</v>
      </c>
      <c r="H30" s="8">
        <f t="shared" si="3"/>
        <v>-1</v>
      </c>
      <c r="I30" s="8">
        <f t="shared" si="1"/>
        <v>1.0299999999999994</v>
      </c>
    </row>
    <row r="31" spans="1:9">
      <c r="A31" s="9">
        <v>41797</v>
      </c>
      <c r="B31" s="33" t="s">
        <v>751</v>
      </c>
      <c r="C31" s="33">
        <v>4.45</v>
      </c>
      <c r="D31" s="33" t="s">
        <v>37</v>
      </c>
      <c r="E31" s="7" t="s">
        <v>755</v>
      </c>
      <c r="F31" s="38" t="s">
        <v>498</v>
      </c>
      <c r="H31" s="8">
        <v>0</v>
      </c>
      <c r="I31" s="8">
        <f t="shared" si="1"/>
        <v>1.0299999999999994</v>
      </c>
    </row>
    <row r="32" spans="1:9">
      <c r="B32" s="33" t="s">
        <v>751</v>
      </c>
      <c r="C32" s="33">
        <v>3.15</v>
      </c>
      <c r="D32" s="33" t="s">
        <v>745</v>
      </c>
      <c r="E32" s="7" t="s">
        <v>756</v>
      </c>
      <c r="F32" s="38">
        <v>0</v>
      </c>
      <c r="H32" s="8">
        <f t="shared" si="3"/>
        <v>-1</v>
      </c>
      <c r="I32" s="8">
        <f t="shared" si="1"/>
        <v>2.9999999999999361E-2</v>
      </c>
    </row>
    <row r="33" spans="1:9">
      <c r="B33" s="33" t="s">
        <v>145</v>
      </c>
      <c r="C33" s="33">
        <v>8.25</v>
      </c>
      <c r="D33" s="33" t="s">
        <v>2</v>
      </c>
      <c r="E33" s="7" t="s">
        <v>757</v>
      </c>
      <c r="F33" s="38">
        <v>0</v>
      </c>
      <c r="H33" s="8">
        <f t="shared" si="3"/>
        <v>-1</v>
      </c>
      <c r="I33" s="8">
        <f t="shared" si="1"/>
        <v>-0.97000000000000064</v>
      </c>
    </row>
    <row r="34" spans="1:9">
      <c r="B34" s="33" t="s">
        <v>4</v>
      </c>
      <c r="C34" s="33">
        <v>5.3</v>
      </c>
      <c r="D34" s="33" t="s">
        <v>758</v>
      </c>
      <c r="E34" s="7" t="s">
        <v>759</v>
      </c>
      <c r="F34" s="38">
        <v>1</v>
      </c>
      <c r="G34" s="8">
        <v>1.1599999999999999</v>
      </c>
      <c r="H34" s="8">
        <f t="shared" si="3"/>
        <v>1.1599999999999999</v>
      </c>
      <c r="I34" s="8">
        <f t="shared" si="1"/>
        <v>0.18999999999999928</v>
      </c>
    </row>
    <row r="35" spans="1:9" ht="15.75">
      <c r="A35" s="9">
        <v>41798</v>
      </c>
      <c r="B35" s="1" t="s">
        <v>4</v>
      </c>
      <c r="C35" s="1">
        <v>5.25</v>
      </c>
      <c r="D35" s="1" t="s">
        <v>644</v>
      </c>
      <c r="E35" s="10" t="s">
        <v>760</v>
      </c>
      <c r="F35" s="42">
        <v>1</v>
      </c>
      <c r="G35" s="8">
        <v>2.37</v>
      </c>
      <c r="H35" s="8">
        <f t="shared" si="3"/>
        <v>2.37</v>
      </c>
      <c r="I35" s="8">
        <f t="shared" si="1"/>
        <v>2.5599999999999996</v>
      </c>
    </row>
    <row r="36" spans="1:9" ht="15.75">
      <c r="B36" s="1" t="s">
        <v>4</v>
      </c>
      <c r="C36" s="1">
        <v>5.25</v>
      </c>
      <c r="D36" s="1" t="s">
        <v>644</v>
      </c>
      <c r="E36" s="10" t="s">
        <v>764</v>
      </c>
      <c r="F36" s="42">
        <v>0</v>
      </c>
      <c r="H36" s="8">
        <f t="shared" si="3"/>
        <v>-1</v>
      </c>
      <c r="I36" s="8">
        <f t="shared" si="1"/>
        <v>1.5599999999999996</v>
      </c>
    </row>
    <row r="37" spans="1:9">
      <c r="A37" s="9">
        <v>41799</v>
      </c>
      <c r="B37" s="33" t="s">
        <v>633</v>
      </c>
      <c r="C37" s="33">
        <v>3.15</v>
      </c>
      <c r="D37" s="33" t="s">
        <v>683</v>
      </c>
      <c r="E37" s="7" t="s">
        <v>761</v>
      </c>
      <c r="F37" s="38">
        <v>0</v>
      </c>
      <c r="H37" s="8">
        <f t="shared" si="3"/>
        <v>-1</v>
      </c>
      <c r="I37" s="8">
        <f t="shared" si="1"/>
        <v>0.55999999999999961</v>
      </c>
    </row>
    <row r="38" spans="1:9">
      <c r="B38" s="33" t="s">
        <v>633</v>
      </c>
      <c r="C38" s="33">
        <v>3.15</v>
      </c>
      <c r="D38" s="33" t="s">
        <v>683</v>
      </c>
      <c r="E38" s="35" t="s">
        <v>762</v>
      </c>
      <c r="F38" s="38">
        <v>1</v>
      </c>
      <c r="G38" s="8">
        <v>1.56</v>
      </c>
      <c r="H38" s="8">
        <f t="shared" si="3"/>
        <v>1.56</v>
      </c>
      <c r="I38" s="8">
        <f t="shared" si="1"/>
        <v>2.1199999999999997</v>
      </c>
    </row>
    <row r="39" spans="1:9">
      <c r="A39" s="9">
        <v>41800</v>
      </c>
      <c r="B39" s="33" t="s">
        <v>145</v>
      </c>
      <c r="C39" s="33">
        <v>7.25</v>
      </c>
      <c r="D39" s="33" t="s">
        <v>2</v>
      </c>
      <c r="E39" s="7" t="s">
        <v>340</v>
      </c>
      <c r="F39" s="38">
        <v>1</v>
      </c>
      <c r="G39" s="2">
        <v>5.6</v>
      </c>
      <c r="H39" s="8">
        <f t="shared" si="3"/>
        <v>5.6</v>
      </c>
      <c r="I39" s="8">
        <f t="shared" si="1"/>
        <v>7.7199999999999989</v>
      </c>
    </row>
    <row r="40" spans="1:9">
      <c r="B40" s="33" t="s">
        <v>4</v>
      </c>
      <c r="C40" s="33">
        <v>7.05</v>
      </c>
      <c r="D40" s="33" t="s">
        <v>685</v>
      </c>
      <c r="E40" s="7" t="s">
        <v>763</v>
      </c>
      <c r="F40" s="38">
        <v>0</v>
      </c>
      <c r="H40" s="8">
        <f t="shared" si="3"/>
        <v>-1</v>
      </c>
      <c r="I40" s="8">
        <f t="shared" si="1"/>
        <v>6.7199999999999989</v>
      </c>
    </row>
    <row r="41" spans="1:9">
      <c r="A41" s="9">
        <v>41801</v>
      </c>
      <c r="B41" s="33" t="s">
        <v>765</v>
      </c>
      <c r="C41" s="33">
        <v>3.1</v>
      </c>
      <c r="D41" s="33" t="s">
        <v>83</v>
      </c>
      <c r="E41" s="7" t="s">
        <v>755</v>
      </c>
      <c r="F41" s="29">
        <v>0</v>
      </c>
      <c r="H41" s="8">
        <f t="shared" si="3"/>
        <v>-1</v>
      </c>
      <c r="I41" s="8">
        <f t="shared" si="1"/>
        <v>5.7199999999999989</v>
      </c>
    </row>
    <row r="42" spans="1:9">
      <c r="B42" s="33" t="s">
        <v>751</v>
      </c>
      <c r="C42" s="33">
        <v>4.4000000000000004</v>
      </c>
      <c r="D42" s="33" t="s">
        <v>83</v>
      </c>
      <c r="E42" s="7" t="s">
        <v>766</v>
      </c>
      <c r="F42" s="29">
        <v>0</v>
      </c>
      <c r="H42" s="8">
        <f t="shared" si="3"/>
        <v>-1</v>
      </c>
      <c r="I42" s="8">
        <f t="shared" si="1"/>
        <v>4.7199999999999989</v>
      </c>
    </row>
    <row r="43" spans="1:9">
      <c r="B43" s="33" t="s">
        <v>767</v>
      </c>
      <c r="C43" s="33">
        <v>4</v>
      </c>
      <c r="D43" s="33" t="s">
        <v>451</v>
      </c>
      <c r="E43" s="7" t="s">
        <v>768</v>
      </c>
      <c r="F43" s="29">
        <v>0</v>
      </c>
      <c r="H43" s="8">
        <f t="shared" si="3"/>
        <v>-1</v>
      </c>
      <c r="I43" s="8">
        <f t="shared" si="1"/>
        <v>3.7199999999999989</v>
      </c>
    </row>
    <row r="44" spans="1:9">
      <c r="B44" s="33" t="s">
        <v>769</v>
      </c>
      <c r="C44" s="33">
        <v>8.1</v>
      </c>
      <c r="D44" s="33" t="s">
        <v>736</v>
      </c>
      <c r="E44" s="7" t="s">
        <v>770</v>
      </c>
      <c r="F44" s="29">
        <v>0</v>
      </c>
      <c r="H44" s="8">
        <f t="shared" si="3"/>
        <v>-1</v>
      </c>
      <c r="I44" s="8">
        <f t="shared" si="1"/>
        <v>2.7199999999999989</v>
      </c>
    </row>
    <row r="45" spans="1:9">
      <c r="B45" s="33" t="s">
        <v>771</v>
      </c>
      <c r="C45" s="33">
        <v>5.5</v>
      </c>
      <c r="D45" s="33" t="s">
        <v>15</v>
      </c>
      <c r="E45" s="7" t="s">
        <v>772</v>
      </c>
      <c r="F45" s="29">
        <v>1</v>
      </c>
      <c r="G45" s="8">
        <v>7.86</v>
      </c>
      <c r="H45" s="8">
        <f t="shared" si="3"/>
        <v>7.86</v>
      </c>
      <c r="I45" s="8">
        <f t="shared" si="1"/>
        <v>10.579999999999998</v>
      </c>
    </row>
    <row r="46" spans="1:9">
      <c r="B46" s="33" t="s">
        <v>773</v>
      </c>
      <c r="C46" s="33">
        <v>7.2</v>
      </c>
      <c r="D46" s="33" t="s">
        <v>15</v>
      </c>
      <c r="E46" s="7" t="s">
        <v>774</v>
      </c>
      <c r="F46" s="29">
        <v>1</v>
      </c>
      <c r="G46" s="8">
        <v>2.7</v>
      </c>
      <c r="H46" s="8">
        <f t="shared" si="3"/>
        <v>2.7</v>
      </c>
      <c r="I46" s="8">
        <f t="shared" si="1"/>
        <v>13.279999999999998</v>
      </c>
    </row>
    <row r="47" spans="1:9">
      <c r="A47" s="9">
        <v>41802</v>
      </c>
      <c r="B47" s="33" t="s">
        <v>775</v>
      </c>
      <c r="C47" s="33">
        <v>8.1</v>
      </c>
      <c r="D47" s="33" t="s">
        <v>83</v>
      </c>
      <c r="E47" s="7" t="s">
        <v>776</v>
      </c>
      <c r="F47" s="29">
        <v>0</v>
      </c>
      <c r="H47" s="8">
        <f t="shared" si="3"/>
        <v>-1</v>
      </c>
      <c r="I47" s="8">
        <f t="shared" si="1"/>
        <v>12.279999999999998</v>
      </c>
    </row>
    <row r="48" spans="1:9">
      <c r="B48" s="33" t="s">
        <v>765</v>
      </c>
      <c r="C48" s="33">
        <v>5.15</v>
      </c>
      <c r="D48" s="33" t="s">
        <v>607</v>
      </c>
      <c r="E48" s="7" t="s">
        <v>777</v>
      </c>
      <c r="F48" s="29">
        <v>0</v>
      </c>
      <c r="H48" s="8">
        <f t="shared" si="3"/>
        <v>-1</v>
      </c>
      <c r="I48" s="8">
        <f t="shared" si="1"/>
        <v>11.279999999999998</v>
      </c>
    </row>
    <row r="49" spans="1:9">
      <c r="B49" s="33" t="s">
        <v>769</v>
      </c>
      <c r="C49" s="33">
        <v>6.4</v>
      </c>
      <c r="D49" s="33" t="s">
        <v>83</v>
      </c>
      <c r="E49" s="7" t="s">
        <v>778</v>
      </c>
      <c r="F49" s="29">
        <v>0</v>
      </c>
      <c r="H49" s="8">
        <f t="shared" si="3"/>
        <v>-1</v>
      </c>
      <c r="I49" s="8">
        <f t="shared" si="1"/>
        <v>10.279999999999998</v>
      </c>
    </row>
    <row r="50" spans="1:9">
      <c r="B50" s="33" t="s">
        <v>769</v>
      </c>
      <c r="C50" s="33">
        <v>3.15</v>
      </c>
      <c r="D50" s="33" t="s">
        <v>451</v>
      </c>
      <c r="E50" s="7" t="s">
        <v>779</v>
      </c>
      <c r="F50" s="29">
        <v>0</v>
      </c>
      <c r="H50" s="8">
        <f t="shared" si="3"/>
        <v>-1</v>
      </c>
      <c r="I50" s="8">
        <f t="shared" si="1"/>
        <v>9.2799999999999976</v>
      </c>
    </row>
    <row r="51" spans="1:9">
      <c r="B51" s="33" t="s">
        <v>780</v>
      </c>
      <c r="C51" s="33">
        <v>9</v>
      </c>
      <c r="D51" s="33" t="s">
        <v>294</v>
      </c>
      <c r="E51" s="7" t="s">
        <v>781</v>
      </c>
      <c r="F51" s="29">
        <v>0</v>
      </c>
      <c r="H51" s="8">
        <f t="shared" si="3"/>
        <v>-1</v>
      </c>
      <c r="I51" s="8">
        <f t="shared" si="1"/>
        <v>8.2799999999999976</v>
      </c>
    </row>
    <row r="52" spans="1:9">
      <c r="A52" s="9">
        <v>41803</v>
      </c>
      <c r="B52" s="33" t="s">
        <v>723</v>
      </c>
      <c r="C52" s="33">
        <v>7.25</v>
      </c>
      <c r="D52" s="33" t="s">
        <v>689</v>
      </c>
      <c r="E52" s="7" t="s">
        <v>782</v>
      </c>
      <c r="F52" s="38">
        <v>1</v>
      </c>
      <c r="G52" s="8">
        <v>2.9</v>
      </c>
      <c r="H52" s="8">
        <f t="shared" si="3"/>
        <v>2.9</v>
      </c>
      <c r="I52" s="8">
        <f t="shared" si="1"/>
        <v>11.179999999999998</v>
      </c>
    </row>
    <row r="53" spans="1:9">
      <c r="B53" s="33" t="s">
        <v>727</v>
      </c>
      <c r="C53" s="33">
        <v>1.5</v>
      </c>
      <c r="D53" s="33" t="s">
        <v>444</v>
      </c>
      <c r="E53" s="7" t="s">
        <v>783</v>
      </c>
      <c r="F53" s="38">
        <v>0</v>
      </c>
      <c r="H53" s="8">
        <f t="shared" si="3"/>
        <v>-1</v>
      </c>
      <c r="I53" s="8">
        <f t="shared" si="1"/>
        <v>10.179999999999998</v>
      </c>
    </row>
    <row r="54" spans="1:9">
      <c r="B54" s="33" t="s">
        <v>633</v>
      </c>
      <c r="C54" s="33">
        <v>5.5</v>
      </c>
      <c r="D54" s="33" t="s">
        <v>324</v>
      </c>
      <c r="E54" s="7" t="s">
        <v>784</v>
      </c>
      <c r="F54" s="38">
        <v>0</v>
      </c>
      <c r="H54" s="8">
        <f t="shared" si="3"/>
        <v>-1</v>
      </c>
      <c r="I54" s="8">
        <f t="shared" si="1"/>
        <v>9.1799999999999979</v>
      </c>
    </row>
    <row r="55" spans="1:9">
      <c r="B55" s="33" t="s">
        <v>463</v>
      </c>
      <c r="C55" s="33">
        <v>5.15</v>
      </c>
      <c r="D55" s="33" t="s">
        <v>650</v>
      </c>
      <c r="E55" s="7" t="s">
        <v>785</v>
      </c>
      <c r="F55" s="38">
        <v>1</v>
      </c>
      <c r="G55" s="8">
        <v>6.8</v>
      </c>
      <c r="H55" s="8">
        <f t="shared" si="3"/>
        <v>6.8</v>
      </c>
      <c r="I55" s="8">
        <f t="shared" si="1"/>
        <v>15.979999999999997</v>
      </c>
    </row>
    <row r="56" spans="1:9">
      <c r="A56" s="9">
        <v>41804</v>
      </c>
      <c r="C56" s="33">
        <v>5.55</v>
      </c>
      <c r="D56" s="33" t="s">
        <v>583</v>
      </c>
      <c r="E56" s="7" t="s">
        <v>786</v>
      </c>
      <c r="F56" s="38">
        <v>0</v>
      </c>
      <c r="G56" s="8">
        <v>7</v>
      </c>
      <c r="H56" s="8">
        <f t="shared" si="3"/>
        <v>-1</v>
      </c>
      <c r="I56" s="8">
        <f t="shared" si="1"/>
        <v>14.979999999999997</v>
      </c>
    </row>
    <row r="57" spans="1:9">
      <c r="C57" s="33">
        <v>8.35</v>
      </c>
      <c r="D57" s="33" t="s">
        <v>2</v>
      </c>
      <c r="E57" s="7" t="s">
        <v>787</v>
      </c>
      <c r="F57" s="38">
        <v>1</v>
      </c>
      <c r="G57" s="8">
        <v>7</v>
      </c>
      <c r="H57" s="8">
        <f t="shared" si="3"/>
        <v>7</v>
      </c>
      <c r="I57" s="8">
        <f t="shared" si="1"/>
        <v>21.979999999999997</v>
      </c>
    </row>
    <row r="58" spans="1:9">
      <c r="A58" s="9">
        <v>41805</v>
      </c>
      <c r="B58" s="33" t="s">
        <v>751</v>
      </c>
      <c r="C58" s="33">
        <v>4.1500000000000004</v>
      </c>
      <c r="D58" s="33" t="s">
        <v>37</v>
      </c>
      <c r="E58" s="7" t="s">
        <v>788</v>
      </c>
      <c r="F58" s="38">
        <v>0</v>
      </c>
      <c r="H58" s="8">
        <f t="shared" si="3"/>
        <v>-1</v>
      </c>
      <c r="I58" s="8">
        <f t="shared" si="1"/>
        <v>20.979999999999997</v>
      </c>
    </row>
    <row r="59" spans="1:9">
      <c r="B59" s="33" t="s">
        <v>751</v>
      </c>
      <c r="C59" s="33">
        <v>4.1500000000000004</v>
      </c>
      <c r="D59" s="33" t="s">
        <v>37</v>
      </c>
      <c r="E59" s="7" t="s">
        <v>789</v>
      </c>
      <c r="F59" s="38">
        <v>0</v>
      </c>
      <c r="H59" s="8">
        <f t="shared" si="3"/>
        <v>-1</v>
      </c>
      <c r="I59" s="8">
        <f t="shared" si="1"/>
        <v>19.979999999999997</v>
      </c>
    </row>
    <row r="60" spans="1:9">
      <c r="B60" s="33" t="s">
        <v>751</v>
      </c>
      <c r="C60" s="33">
        <v>5.2</v>
      </c>
      <c r="D60" s="33" t="s">
        <v>37</v>
      </c>
      <c r="E60" s="7" t="s">
        <v>790</v>
      </c>
      <c r="F60" s="38">
        <v>0</v>
      </c>
      <c r="H60" s="8">
        <f t="shared" si="3"/>
        <v>-1</v>
      </c>
      <c r="I60" s="8">
        <f t="shared" si="1"/>
        <v>18.979999999999997</v>
      </c>
    </row>
    <row r="61" spans="1:9">
      <c r="B61" s="33" t="s">
        <v>791</v>
      </c>
      <c r="C61" s="33">
        <v>5.05</v>
      </c>
      <c r="D61" s="33" t="s">
        <v>640</v>
      </c>
      <c r="E61" s="7" t="s">
        <v>792</v>
      </c>
      <c r="F61" s="38">
        <v>1</v>
      </c>
      <c r="G61" s="8">
        <v>4.18</v>
      </c>
      <c r="H61" s="8">
        <f t="shared" si="3"/>
        <v>4.18</v>
      </c>
      <c r="I61" s="8">
        <f t="shared" si="1"/>
        <v>23.159999999999997</v>
      </c>
    </row>
    <row r="62" spans="1:9">
      <c r="A62" s="9">
        <v>41806</v>
      </c>
      <c r="B62" s="33" t="s">
        <v>633</v>
      </c>
      <c r="C62" s="33">
        <v>3</v>
      </c>
      <c r="D62" s="33" t="s">
        <v>683</v>
      </c>
      <c r="E62" s="7" t="s">
        <v>793</v>
      </c>
      <c r="F62" s="29">
        <v>0</v>
      </c>
      <c r="H62" s="8">
        <f t="shared" si="3"/>
        <v>-1</v>
      </c>
      <c r="I62" s="8">
        <f t="shared" si="1"/>
        <v>22.159999999999997</v>
      </c>
    </row>
    <row r="63" spans="1:9">
      <c r="B63" s="33" t="s">
        <v>633</v>
      </c>
      <c r="C63" s="33">
        <v>4.3</v>
      </c>
      <c r="D63" s="33" t="s">
        <v>683</v>
      </c>
      <c r="E63" s="7" t="s">
        <v>794</v>
      </c>
      <c r="F63" s="29">
        <v>0</v>
      </c>
      <c r="H63" s="8">
        <f t="shared" si="3"/>
        <v>-1</v>
      </c>
      <c r="I63" s="8">
        <f t="shared" si="1"/>
        <v>21.159999999999997</v>
      </c>
    </row>
    <row r="64" spans="1:9">
      <c r="B64" s="33" t="s">
        <v>738</v>
      </c>
      <c r="C64" s="33">
        <v>6.5</v>
      </c>
      <c r="D64" s="33" t="s">
        <v>607</v>
      </c>
      <c r="E64" s="7" t="s">
        <v>795</v>
      </c>
      <c r="F64" s="29">
        <v>0</v>
      </c>
      <c r="H64" s="8">
        <f t="shared" si="3"/>
        <v>-1</v>
      </c>
      <c r="I64" s="8">
        <f t="shared" si="1"/>
        <v>20.159999999999997</v>
      </c>
    </row>
    <row r="65" spans="1:9">
      <c r="B65" s="33" t="s">
        <v>738</v>
      </c>
      <c r="C65" s="33">
        <v>7.2</v>
      </c>
      <c r="D65" s="33" t="s">
        <v>607</v>
      </c>
      <c r="E65" s="7" t="s">
        <v>796</v>
      </c>
      <c r="F65" s="29">
        <v>0</v>
      </c>
      <c r="H65" s="8">
        <f t="shared" si="3"/>
        <v>-1</v>
      </c>
      <c r="I65" s="8">
        <f t="shared" si="1"/>
        <v>19.159999999999997</v>
      </c>
    </row>
    <row r="66" spans="1:9">
      <c r="B66" s="33" t="s">
        <v>751</v>
      </c>
      <c r="C66" s="33">
        <v>8.0500000000000007</v>
      </c>
      <c r="D66" s="33" t="s">
        <v>391</v>
      </c>
      <c r="E66" s="7" t="s">
        <v>797</v>
      </c>
      <c r="F66" s="29">
        <v>0</v>
      </c>
      <c r="H66" s="8">
        <f t="shared" si="3"/>
        <v>-1</v>
      </c>
      <c r="I66" s="8">
        <f t="shared" si="1"/>
        <v>18.159999999999997</v>
      </c>
    </row>
    <row r="67" spans="1:9">
      <c r="B67" s="33" t="s">
        <v>751</v>
      </c>
      <c r="C67" s="33">
        <v>9.0500000000000007</v>
      </c>
      <c r="D67" s="33" t="s">
        <v>391</v>
      </c>
      <c r="E67" s="7" t="s">
        <v>798</v>
      </c>
      <c r="F67" s="29">
        <v>1</v>
      </c>
      <c r="G67" s="8">
        <v>4.87</v>
      </c>
      <c r="H67" s="8">
        <f t="shared" si="3"/>
        <v>4.87</v>
      </c>
      <c r="I67" s="8">
        <f t="shared" si="1"/>
        <v>23.029999999999998</v>
      </c>
    </row>
    <row r="68" spans="1:9">
      <c r="A68" s="9">
        <v>41807</v>
      </c>
      <c r="B68" s="33" t="s">
        <v>799</v>
      </c>
      <c r="C68" s="33">
        <v>3.45</v>
      </c>
      <c r="D68" s="33" t="s">
        <v>302</v>
      </c>
      <c r="E68" s="7" t="s">
        <v>800</v>
      </c>
      <c r="F68" s="38">
        <v>0</v>
      </c>
      <c r="H68" s="8">
        <f t="shared" si="3"/>
        <v>-1</v>
      </c>
      <c r="I68" s="8">
        <f t="shared" ref="I68:I79" si="4">+I67+H68</f>
        <v>22.029999999999998</v>
      </c>
    </row>
    <row r="69" spans="1:9">
      <c r="B69" s="33" t="s">
        <v>801</v>
      </c>
      <c r="C69" s="33">
        <v>3.55</v>
      </c>
      <c r="D69" s="33" t="s">
        <v>186</v>
      </c>
      <c r="E69" s="7" t="s">
        <v>802</v>
      </c>
      <c r="F69" s="38">
        <v>0</v>
      </c>
      <c r="H69" s="8">
        <f t="shared" si="3"/>
        <v>-1</v>
      </c>
      <c r="I69" s="8">
        <f t="shared" si="4"/>
        <v>21.029999999999998</v>
      </c>
    </row>
    <row r="70" spans="1:9">
      <c r="B70" s="33" t="s">
        <v>4</v>
      </c>
      <c r="C70" s="33">
        <v>5.4</v>
      </c>
      <c r="D70" s="33" t="s">
        <v>186</v>
      </c>
      <c r="E70" s="7" t="s">
        <v>803</v>
      </c>
      <c r="F70" s="38">
        <v>0</v>
      </c>
      <c r="H70" s="8">
        <f t="shared" si="3"/>
        <v>-1</v>
      </c>
      <c r="I70" s="8">
        <f t="shared" si="4"/>
        <v>20.029999999999998</v>
      </c>
    </row>
    <row r="71" spans="1:9">
      <c r="A71" s="9">
        <v>41808</v>
      </c>
      <c r="B71" s="33" t="s">
        <v>804</v>
      </c>
      <c r="C71" s="33">
        <v>4.25</v>
      </c>
      <c r="D71" s="33" t="s">
        <v>302</v>
      </c>
      <c r="E71" s="7" t="s">
        <v>805</v>
      </c>
      <c r="F71" s="29">
        <v>0</v>
      </c>
      <c r="H71" s="8">
        <f t="shared" si="3"/>
        <v>-1</v>
      </c>
      <c r="I71" s="8">
        <f t="shared" si="4"/>
        <v>19.029999999999998</v>
      </c>
    </row>
    <row r="72" spans="1:9">
      <c r="B72" s="33" t="s">
        <v>744</v>
      </c>
      <c r="C72" s="33">
        <v>5</v>
      </c>
      <c r="D72" s="33" t="s">
        <v>302</v>
      </c>
      <c r="E72" s="7" t="s">
        <v>806</v>
      </c>
      <c r="F72" s="29">
        <v>0</v>
      </c>
      <c r="H72" s="8">
        <f t="shared" si="3"/>
        <v>-1</v>
      </c>
      <c r="I72" s="8">
        <f t="shared" si="4"/>
        <v>18.029999999999998</v>
      </c>
    </row>
    <row r="73" spans="1:9">
      <c r="B73" s="33" t="s">
        <v>807</v>
      </c>
      <c r="C73" s="33">
        <v>4.0999999999999996</v>
      </c>
      <c r="D73" s="33" t="s">
        <v>736</v>
      </c>
      <c r="E73" s="7" t="s">
        <v>808</v>
      </c>
      <c r="F73" s="29">
        <v>0</v>
      </c>
      <c r="H73" s="8">
        <f t="shared" si="3"/>
        <v>-1</v>
      </c>
      <c r="I73" s="8">
        <f t="shared" si="4"/>
        <v>17.029999999999998</v>
      </c>
    </row>
    <row r="74" spans="1:9">
      <c r="B74" s="33" t="s">
        <v>809</v>
      </c>
      <c r="C74" s="33">
        <v>3.45</v>
      </c>
      <c r="D74" s="33" t="s">
        <v>302</v>
      </c>
      <c r="E74" s="7" t="s">
        <v>810</v>
      </c>
      <c r="F74" s="29">
        <v>0</v>
      </c>
      <c r="H74" s="8">
        <f t="shared" si="3"/>
        <v>-1</v>
      </c>
      <c r="I74" s="8">
        <f t="shared" si="4"/>
        <v>16.029999999999998</v>
      </c>
    </row>
    <row r="75" spans="1:9">
      <c r="B75" s="33" t="s">
        <v>769</v>
      </c>
      <c r="C75" s="33">
        <v>3.3</v>
      </c>
      <c r="D75" s="33" t="s">
        <v>736</v>
      </c>
      <c r="E75" s="7" t="s">
        <v>811</v>
      </c>
      <c r="F75" s="29">
        <v>1</v>
      </c>
      <c r="G75" s="8">
        <v>4.5</v>
      </c>
      <c r="H75" s="8">
        <f t="shared" si="3"/>
        <v>4.5</v>
      </c>
      <c r="I75" s="8">
        <f t="shared" si="4"/>
        <v>20.529999999999998</v>
      </c>
    </row>
    <row r="76" spans="1:9">
      <c r="B76" s="33" t="s">
        <v>4</v>
      </c>
      <c r="C76" s="33">
        <v>5.45</v>
      </c>
      <c r="D76" s="33" t="s">
        <v>294</v>
      </c>
      <c r="E76" s="7" t="s">
        <v>812</v>
      </c>
      <c r="F76" s="29">
        <v>0</v>
      </c>
      <c r="H76" s="8">
        <f t="shared" si="3"/>
        <v>-1</v>
      </c>
      <c r="I76" s="8">
        <f t="shared" si="4"/>
        <v>19.529999999999998</v>
      </c>
    </row>
    <row r="77" spans="1:9">
      <c r="A77" s="9">
        <v>41809</v>
      </c>
      <c r="B77" s="33" t="s">
        <v>813</v>
      </c>
      <c r="C77" s="33">
        <v>5</v>
      </c>
      <c r="D77" s="33" t="s">
        <v>302</v>
      </c>
      <c r="E77" s="7" t="s">
        <v>814</v>
      </c>
      <c r="F77" s="38">
        <v>0</v>
      </c>
      <c r="H77" s="8">
        <f t="shared" si="3"/>
        <v>-1</v>
      </c>
      <c r="I77" s="8">
        <f t="shared" si="4"/>
        <v>18.529999999999998</v>
      </c>
    </row>
    <row r="78" spans="1:9">
      <c r="B78" s="33" t="s">
        <v>815</v>
      </c>
      <c r="C78" s="33">
        <v>3.2</v>
      </c>
      <c r="D78" s="33" t="s">
        <v>609</v>
      </c>
      <c r="E78" s="7" t="s">
        <v>816</v>
      </c>
      <c r="F78" s="38">
        <v>0</v>
      </c>
      <c r="H78" s="8">
        <f t="shared" si="3"/>
        <v>-1</v>
      </c>
      <c r="I78" s="8">
        <f t="shared" si="4"/>
        <v>17.529999999999998</v>
      </c>
    </row>
    <row r="79" spans="1:9">
      <c r="B79" s="33" t="s">
        <v>807</v>
      </c>
      <c r="C79" s="33">
        <v>2.4500000000000002</v>
      </c>
      <c r="D79" s="33" t="s">
        <v>609</v>
      </c>
      <c r="E79" s="7" t="s">
        <v>817</v>
      </c>
      <c r="F79" s="38">
        <v>0</v>
      </c>
      <c r="H79" s="8">
        <f t="shared" si="3"/>
        <v>-1</v>
      </c>
      <c r="I79" s="8">
        <f t="shared" si="4"/>
        <v>16.529999999999998</v>
      </c>
    </row>
    <row r="80" spans="1:9">
      <c r="B80" s="33" t="s">
        <v>818</v>
      </c>
      <c r="C80" s="33">
        <v>2.2999999999999998</v>
      </c>
      <c r="D80" s="33" t="s">
        <v>302</v>
      </c>
      <c r="E80" s="7" t="s">
        <v>819</v>
      </c>
      <c r="F80" s="38">
        <v>0</v>
      </c>
      <c r="H80" s="8">
        <f t="shared" ref="H80:H114" si="5">IF(F80=1,1*G80,-1)</f>
        <v>-1</v>
      </c>
      <c r="I80" s="8">
        <f t="shared" ref="I80:I114" si="6">+I79+H80</f>
        <v>15.529999999999998</v>
      </c>
    </row>
    <row r="81" spans="1:9">
      <c r="B81" s="33" t="s">
        <v>820</v>
      </c>
      <c r="C81" s="33">
        <v>3.45</v>
      </c>
      <c r="D81" s="33" t="s">
        <v>302</v>
      </c>
      <c r="E81" s="7" t="s">
        <v>584</v>
      </c>
      <c r="F81" s="38">
        <v>0</v>
      </c>
      <c r="H81" s="8">
        <f t="shared" si="5"/>
        <v>-1</v>
      </c>
      <c r="I81" s="8">
        <f t="shared" si="6"/>
        <v>14.529999999999998</v>
      </c>
    </row>
    <row r="82" spans="1:9">
      <c r="B82" s="33" t="s">
        <v>820</v>
      </c>
      <c r="C82" s="33">
        <v>4.25</v>
      </c>
      <c r="D82" s="33" t="s">
        <v>302</v>
      </c>
      <c r="E82" s="7" t="s">
        <v>821</v>
      </c>
      <c r="F82" s="38">
        <v>1</v>
      </c>
      <c r="G82" s="8">
        <v>1.02</v>
      </c>
      <c r="H82" s="8">
        <f t="shared" si="5"/>
        <v>1.02</v>
      </c>
      <c r="I82" s="8">
        <f t="shared" si="6"/>
        <v>15.549999999999997</v>
      </c>
    </row>
    <row r="83" spans="1:9">
      <c r="B83" s="33" t="s">
        <v>822</v>
      </c>
      <c r="C83" s="33">
        <v>6.4</v>
      </c>
      <c r="D83" s="33" t="s">
        <v>222</v>
      </c>
      <c r="E83" s="7" t="s">
        <v>802</v>
      </c>
      <c r="F83" s="38">
        <v>0</v>
      </c>
      <c r="H83" s="8">
        <f t="shared" si="5"/>
        <v>-1</v>
      </c>
      <c r="I83" s="8">
        <f t="shared" si="6"/>
        <v>14.549999999999997</v>
      </c>
    </row>
    <row r="84" spans="1:9">
      <c r="B84" s="33" t="s">
        <v>822</v>
      </c>
      <c r="C84" s="33">
        <v>7.15</v>
      </c>
      <c r="D84" s="33" t="s">
        <v>222</v>
      </c>
      <c r="E84" s="7" t="s">
        <v>732</v>
      </c>
      <c r="F84" s="38">
        <v>0</v>
      </c>
      <c r="H84" s="8">
        <f t="shared" si="5"/>
        <v>-1</v>
      </c>
      <c r="I84" s="8">
        <f t="shared" si="6"/>
        <v>13.549999999999997</v>
      </c>
    </row>
    <row r="85" spans="1:9">
      <c r="B85" s="33" t="s">
        <v>769</v>
      </c>
      <c r="C85" s="33">
        <v>4.45</v>
      </c>
      <c r="D85" s="33" t="s">
        <v>13</v>
      </c>
      <c r="E85" s="7" t="s">
        <v>823</v>
      </c>
      <c r="F85" s="38">
        <v>0</v>
      </c>
      <c r="H85" s="8">
        <f t="shared" si="5"/>
        <v>-1</v>
      </c>
      <c r="I85" s="8">
        <f t="shared" si="6"/>
        <v>12.549999999999997</v>
      </c>
    </row>
    <row r="86" spans="1:9">
      <c r="B86" s="33" t="s">
        <v>824</v>
      </c>
      <c r="C86" s="33">
        <v>4.45</v>
      </c>
      <c r="D86" s="33" t="s">
        <v>13</v>
      </c>
      <c r="E86" s="7" t="s">
        <v>740</v>
      </c>
      <c r="F86" s="38">
        <v>0</v>
      </c>
      <c r="H86" s="8">
        <f t="shared" si="5"/>
        <v>-1</v>
      </c>
      <c r="I86" s="8">
        <f t="shared" si="6"/>
        <v>11.549999999999997</v>
      </c>
    </row>
    <row r="87" spans="1:9">
      <c r="B87" s="33" t="s">
        <v>825</v>
      </c>
      <c r="C87" s="33">
        <v>4.45</v>
      </c>
      <c r="D87" s="33" t="s">
        <v>13</v>
      </c>
      <c r="E87" s="7" t="s">
        <v>826</v>
      </c>
      <c r="F87" s="38">
        <v>1</v>
      </c>
      <c r="G87" s="8">
        <v>2.2999999999999998</v>
      </c>
      <c r="H87" s="8">
        <f t="shared" si="5"/>
        <v>2.2999999999999998</v>
      </c>
      <c r="I87" s="8">
        <f t="shared" si="6"/>
        <v>13.849999999999998</v>
      </c>
    </row>
    <row r="88" spans="1:9">
      <c r="B88" s="33" t="s">
        <v>827</v>
      </c>
      <c r="C88" s="33">
        <v>4.45</v>
      </c>
      <c r="D88" s="33" t="s">
        <v>13</v>
      </c>
      <c r="E88" s="7" t="s">
        <v>828</v>
      </c>
      <c r="F88" s="38">
        <v>0</v>
      </c>
      <c r="H88" s="8">
        <f t="shared" si="5"/>
        <v>-1</v>
      </c>
      <c r="I88" s="8">
        <f t="shared" si="6"/>
        <v>12.849999999999998</v>
      </c>
    </row>
    <row r="89" spans="1:9">
      <c r="B89" s="33" t="s">
        <v>773</v>
      </c>
      <c r="C89" s="33">
        <v>6.55</v>
      </c>
      <c r="D89" s="33" t="s">
        <v>2</v>
      </c>
      <c r="E89" s="7" t="s">
        <v>829</v>
      </c>
      <c r="F89" s="38">
        <v>0</v>
      </c>
      <c r="H89" s="8">
        <f t="shared" si="5"/>
        <v>-1</v>
      </c>
      <c r="I89" s="8">
        <f t="shared" si="6"/>
        <v>11.849999999999998</v>
      </c>
    </row>
    <row r="90" spans="1:9">
      <c r="B90" s="33" t="s">
        <v>773</v>
      </c>
      <c r="C90" s="33">
        <v>8.3000000000000007</v>
      </c>
      <c r="D90" s="33" t="s">
        <v>2</v>
      </c>
      <c r="E90" s="7" t="s">
        <v>830</v>
      </c>
      <c r="F90" s="38" t="s">
        <v>498</v>
      </c>
      <c r="H90" s="8">
        <v>0</v>
      </c>
      <c r="I90" s="8">
        <f t="shared" si="6"/>
        <v>11.849999999999998</v>
      </c>
    </row>
    <row r="91" spans="1:9">
      <c r="A91" s="9">
        <v>41810</v>
      </c>
      <c r="B91" s="33" t="s">
        <v>611</v>
      </c>
      <c r="C91" s="33">
        <v>5.35</v>
      </c>
      <c r="D91" s="33" t="s">
        <v>302</v>
      </c>
      <c r="E91" s="7" t="s">
        <v>612</v>
      </c>
      <c r="F91" s="38">
        <v>0</v>
      </c>
      <c r="H91" s="8">
        <f t="shared" si="5"/>
        <v>-1</v>
      </c>
      <c r="I91" s="8">
        <f t="shared" si="6"/>
        <v>10.849999999999998</v>
      </c>
    </row>
    <row r="92" spans="1:9">
      <c r="B92" s="33" t="s">
        <v>831</v>
      </c>
      <c r="C92" s="33">
        <v>8.25</v>
      </c>
      <c r="D92" s="33" t="s">
        <v>689</v>
      </c>
      <c r="E92" s="7" t="s">
        <v>832</v>
      </c>
      <c r="F92" s="38">
        <v>0</v>
      </c>
      <c r="H92" s="8">
        <f t="shared" si="5"/>
        <v>-1</v>
      </c>
      <c r="I92" s="8">
        <f t="shared" si="6"/>
        <v>9.8499999999999979</v>
      </c>
    </row>
    <row r="93" spans="1:9">
      <c r="B93" s="33" t="s">
        <v>831</v>
      </c>
      <c r="C93" s="33">
        <v>8.5500000000000007</v>
      </c>
      <c r="D93" s="33" t="s">
        <v>689</v>
      </c>
      <c r="E93" s="7" t="s">
        <v>833</v>
      </c>
      <c r="F93" s="38">
        <v>0</v>
      </c>
      <c r="H93" s="8">
        <f t="shared" si="5"/>
        <v>-1</v>
      </c>
      <c r="I93" s="8">
        <f t="shared" si="6"/>
        <v>8.8499999999999979</v>
      </c>
    </row>
    <row r="94" spans="1:9">
      <c r="B94" s="33" t="s">
        <v>834</v>
      </c>
      <c r="C94" s="33">
        <v>3.45</v>
      </c>
      <c r="D94" s="33" t="s">
        <v>302</v>
      </c>
      <c r="E94" s="7" t="s">
        <v>835</v>
      </c>
      <c r="F94" s="38">
        <v>0</v>
      </c>
      <c r="H94" s="8">
        <f t="shared" si="5"/>
        <v>-1</v>
      </c>
      <c r="I94" s="8">
        <f t="shared" si="6"/>
        <v>7.8499999999999979</v>
      </c>
    </row>
    <row r="95" spans="1:9">
      <c r="B95" s="33" t="s">
        <v>836</v>
      </c>
      <c r="C95" s="33">
        <v>5</v>
      </c>
      <c r="D95" s="33" t="s">
        <v>302</v>
      </c>
      <c r="E95" s="7" t="s">
        <v>603</v>
      </c>
      <c r="F95" s="38">
        <v>0</v>
      </c>
      <c r="H95" s="8">
        <f t="shared" si="5"/>
        <v>-1</v>
      </c>
      <c r="I95" s="8">
        <f t="shared" si="6"/>
        <v>6.8499999999999979</v>
      </c>
    </row>
    <row r="96" spans="1:9">
      <c r="B96" s="33" t="s">
        <v>837</v>
      </c>
      <c r="C96" s="33">
        <v>3.2</v>
      </c>
      <c r="D96" s="33" t="s">
        <v>262</v>
      </c>
      <c r="E96" s="7" t="s">
        <v>838</v>
      </c>
      <c r="F96" s="38">
        <v>0</v>
      </c>
      <c r="H96" s="8">
        <f t="shared" si="5"/>
        <v>-1</v>
      </c>
      <c r="I96" s="8">
        <f t="shared" si="6"/>
        <v>5.8499999999999979</v>
      </c>
    </row>
    <row r="97" spans="1:9">
      <c r="B97" s="33" t="s">
        <v>837</v>
      </c>
      <c r="C97" s="33">
        <v>4.3499999999999996</v>
      </c>
      <c r="D97" s="33" t="s">
        <v>262</v>
      </c>
      <c r="E97" s="7" t="s">
        <v>666</v>
      </c>
      <c r="F97" s="38">
        <v>1</v>
      </c>
      <c r="G97" s="8">
        <v>2.81</v>
      </c>
      <c r="H97" s="8">
        <f t="shared" si="5"/>
        <v>2.81</v>
      </c>
      <c r="I97" s="8">
        <f t="shared" si="6"/>
        <v>8.6599999999999984</v>
      </c>
    </row>
    <row r="98" spans="1:9">
      <c r="B98" s="33" t="s">
        <v>769</v>
      </c>
      <c r="C98" s="33">
        <v>7.5</v>
      </c>
      <c r="D98" s="33" t="s">
        <v>689</v>
      </c>
      <c r="E98" s="7" t="s">
        <v>839</v>
      </c>
      <c r="F98" s="38">
        <v>0</v>
      </c>
      <c r="H98" s="8">
        <f t="shared" si="5"/>
        <v>-1</v>
      </c>
      <c r="I98" s="8">
        <f t="shared" si="6"/>
        <v>7.6599999999999984</v>
      </c>
    </row>
    <row r="99" spans="1:9">
      <c r="A99" s="9">
        <v>41811</v>
      </c>
      <c r="B99" s="33" t="s">
        <v>840</v>
      </c>
      <c r="C99" s="33">
        <v>2.15</v>
      </c>
      <c r="D99" s="33" t="s">
        <v>841</v>
      </c>
      <c r="E99" s="7" t="s">
        <v>842</v>
      </c>
      <c r="F99" s="38">
        <v>0</v>
      </c>
      <c r="H99" s="8">
        <f t="shared" si="5"/>
        <v>-1</v>
      </c>
      <c r="I99" s="8">
        <f t="shared" si="6"/>
        <v>6.6599999999999984</v>
      </c>
    </row>
    <row r="100" spans="1:9">
      <c r="B100" s="33" t="s">
        <v>767</v>
      </c>
      <c r="C100" s="33">
        <v>8.1999999999999993</v>
      </c>
      <c r="D100" s="33" t="s">
        <v>83</v>
      </c>
      <c r="E100" s="7" t="s">
        <v>392</v>
      </c>
      <c r="F100" s="38">
        <v>0</v>
      </c>
      <c r="H100" s="8">
        <f t="shared" si="5"/>
        <v>-1</v>
      </c>
      <c r="I100" s="8">
        <f t="shared" si="6"/>
        <v>5.6599999999999984</v>
      </c>
    </row>
    <row r="101" spans="1:9">
      <c r="B101" s="33" t="s">
        <v>807</v>
      </c>
      <c r="C101" s="33">
        <v>2.0499999999999998</v>
      </c>
      <c r="D101" s="33" t="s">
        <v>521</v>
      </c>
      <c r="E101" s="7" t="s">
        <v>843</v>
      </c>
      <c r="F101" s="38">
        <v>0</v>
      </c>
      <c r="H101" s="8">
        <f t="shared" si="5"/>
        <v>-1</v>
      </c>
      <c r="I101" s="8">
        <f t="shared" si="6"/>
        <v>4.6599999999999984</v>
      </c>
    </row>
    <row r="102" spans="1:9">
      <c r="B102" s="33" t="s">
        <v>807</v>
      </c>
      <c r="C102" s="33">
        <v>4.3</v>
      </c>
      <c r="D102" s="33" t="s">
        <v>521</v>
      </c>
      <c r="E102" s="7" t="s">
        <v>844</v>
      </c>
      <c r="F102" s="38">
        <v>0</v>
      </c>
      <c r="H102" s="8">
        <f t="shared" si="5"/>
        <v>-1</v>
      </c>
      <c r="I102" s="8">
        <f t="shared" si="6"/>
        <v>3.6599999999999984</v>
      </c>
    </row>
    <row r="103" spans="1:9">
      <c r="B103" s="33" t="s">
        <v>845</v>
      </c>
      <c r="C103" s="33">
        <v>4.25</v>
      </c>
      <c r="D103" s="33" t="s">
        <v>302</v>
      </c>
      <c r="E103" s="7" t="s">
        <v>846</v>
      </c>
      <c r="F103" s="38">
        <v>0</v>
      </c>
      <c r="H103" s="8">
        <f t="shared" si="5"/>
        <v>-1</v>
      </c>
      <c r="I103" s="8">
        <f t="shared" si="6"/>
        <v>2.6599999999999984</v>
      </c>
    </row>
    <row r="104" spans="1:9">
      <c r="B104" s="33" t="s">
        <v>847</v>
      </c>
      <c r="C104" s="33">
        <v>3.05</v>
      </c>
      <c r="D104" s="33" t="s">
        <v>302</v>
      </c>
      <c r="E104" s="7" t="s">
        <v>848</v>
      </c>
      <c r="F104" s="38">
        <v>0</v>
      </c>
      <c r="H104" s="8">
        <f t="shared" si="5"/>
        <v>-1</v>
      </c>
      <c r="I104" s="8">
        <f t="shared" si="6"/>
        <v>1.6599999999999984</v>
      </c>
    </row>
    <row r="105" spans="1:9">
      <c r="B105" s="33" t="s">
        <v>738</v>
      </c>
      <c r="C105" s="33">
        <v>7.5</v>
      </c>
      <c r="D105" s="33" t="s">
        <v>83</v>
      </c>
      <c r="E105" s="7" t="s">
        <v>849</v>
      </c>
      <c r="F105" s="38">
        <v>0</v>
      </c>
      <c r="H105" s="8">
        <f t="shared" si="5"/>
        <v>-1</v>
      </c>
      <c r="I105" s="8">
        <f t="shared" si="6"/>
        <v>0.65999999999999837</v>
      </c>
    </row>
    <row r="106" spans="1:9">
      <c r="B106" s="33" t="s">
        <v>850</v>
      </c>
      <c r="C106" s="33">
        <v>7.5</v>
      </c>
      <c r="D106" s="33" t="s">
        <v>83</v>
      </c>
      <c r="E106" s="7" t="s">
        <v>851</v>
      </c>
      <c r="F106" s="38">
        <v>0</v>
      </c>
      <c r="H106" s="8">
        <f t="shared" si="5"/>
        <v>-1</v>
      </c>
      <c r="I106" s="8">
        <f t="shared" si="6"/>
        <v>-0.34000000000000163</v>
      </c>
    </row>
    <row r="107" spans="1:9">
      <c r="B107" s="33" t="s">
        <v>852</v>
      </c>
      <c r="C107" s="33">
        <v>3.15</v>
      </c>
      <c r="D107" s="33" t="s">
        <v>521</v>
      </c>
      <c r="E107" s="7" t="s">
        <v>853</v>
      </c>
      <c r="F107" s="38">
        <v>0</v>
      </c>
      <c r="H107" s="8">
        <f t="shared" si="5"/>
        <v>-1</v>
      </c>
      <c r="I107" s="8">
        <f t="shared" si="6"/>
        <v>-1.3400000000000016</v>
      </c>
    </row>
    <row r="108" spans="1:9">
      <c r="B108" s="33" t="s">
        <v>854</v>
      </c>
      <c r="C108" s="33">
        <v>8.35</v>
      </c>
      <c r="D108" s="33" t="s">
        <v>2</v>
      </c>
      <c r="E108" s="7" t="s">
        <v>855</v>
      </c>
      <c r="F108" s="38">
        <v>0</v>
      </c>
      <c r="H108" s="8">
        <f t="shared" si="5"/>
        <v>-1</v>
      </c>
      <c r="I108" s="8">
        <f t="shared" si="6"/>
        <v>-2.3400000000000016</v>
      </c>
    </row>
    <row r="109" spans="1:9">
      <c r="B109" s="33" t="s">
        <v>856</v>
      </c>
      <c r="C109" s="33">
        <v>8.0500000000000007</v>
      </c>
      <c r="D109" s="33" t="s">
        <v>2</v>
      </c>
      <c r="E109" s="7" t="s">
        <v>857</v>
      </c>
      <c r="F109" s="38">
        <v>1</v>
      </c>
      <c r="G109" s="8">
        <v>1.5</v>
      </c>
      <c r="H109" s="8">
        <f t="shared" si="5"/>
        <v>1.5</v>
      </c>
      <c r="I109" s="8">
        <f t="shared" si="6"/>
        <v>-0.84000000000000163</v>
      </c>
    </row>
    <row r="110" spans="1:9">
      <c r="A110" s="9">
        <v>41812</v>
      </c>
      <c r="B110" s="33" t="s">
        <v>751</v>
      </c>
      <c r="C110" s="33">
        <v>3.1</v>
      </c>
      <c r="D110" s="33" t="s">
        <v>395</v>
      </c>
      <c r="E110" s="7" t="s">
        <v>858</v>
      </c>
      <c r="F110" s="38">
        <v>0</v>
      </c>
      <c r="H110" s="8">
        <f t="shared" si="5"/>
        <v>-1</v>
      </c>
      <c r="I110" s="8">
        <f t="shared" si="6"/>
        <v>-1.8400000000000016</v>
      </c>
    </row>
    <row r="111" spans="1:9">
      <c r="B111" s="33" t="s">
        <v>751</v>
      </c>
      <c r="C111" s="33">
        <v>3.1</v>
      </c>
      <c r="D111" s="33" t="s">
        <v>395</v>
      </c>
      <c r="E111" s="7" t="s">
        <v>859</v>
      </c>
      <c r="F111" s="38">
        <v>0</v>
      </c>
      <c r="H111" s="8">
        <f t="shared" si="5"/>
        <v>-1</v>
      </c>
      <c r="I111" s="8">
        <f t="shared" si="6"/>
        <v>-2.8400000000000016</v>
      </c>
    </row>
    <row r="112" spans="1:9">
      <c r="B112" s="33" t="s">
        <v>723</v>
      </c>
      <c r="C112" s="33">
        <v>4.4000000000000004</v>
      </c>
      <c r="D112" s="33" t="s">
        <v>395</v>
      </c>
      <c r="E112" s="7" t="s">
        <v>860</v>
      </c>
      <c r="F112" s="38">
        <v>0</v>
      </c>
      <c r="H112" s="8">
        <f t="shared" si="5"/>
        <v>-1</v>
      </c>
      <c r="I112" s="8">
        <f t="shared" si="6"/>
        <v>-3.8400000000000016</v>
      </c>
    </row>
    <row r="113" spans="1:9">
      <c r="B113" s="33" t="s">
        <v>633</v>
      </c>
      <c r="C113" s="33">
        <v>4.2</v>
      </c>
      <c r="D113" s="33" t="s">
        <v>685</v>
      </c>
      <c r="E113" s="7" t="s">
        <v>733</v>
      </c>
      <c r="F113" s="38">
        <v>0</v>
      </c>
      <c r="H113" s="8">
        <f t="shared" si="5"/>
        <v>-1</v>
      </c>
      <c r="I113" s="8">
        <f t="shared" si="6"/>
        <v>-4.8400000000000016</v>
      </c>
    </row>
    <row r="114" spans="1:9">
      <c r="B114" s="33" t="s">
        <v>633</v>
      </c>
      <c r="C114" s="33">
        <v>4.5</v>
      </c>
      <c r="D114" s="33" t="s">
        <v>685</v>
      </c>
      <c r="E114" s="7" t="s">
        <v>861</v>
      </c>
      <c r="F114" s="38">
        <v>0</v>
      </c>
      <c r="H114" s="8">
        <f t="shared" si="5"/>
        <v>-1</v>
      </c>
      <c r="I114" s="8">
        <f t="shared" si="6"/>
        <v>-5.8400000000000016</v>
      </c>
    </row>
    <row r="115" spans="1:9">
      <c r="A115" s="9">
        <v>41813</v>
      </c>
      <c r="B115" s="33" t="s">
        <v>751</v>
      </c>
      <c r="C115" s="33">
        <v>8.4</v>
      </c>
      <c r="D115" s="33" t="s">
        <v>391</v>
      </c>
      <c r="E115" s="7" t="s">
        <v>862</v>
      </c>
      <c r="F115" s="29">
        <v>1</v>
      </c>
      <c r="G115" s="8">
        <v>7.27</v>
      </c>
      <c r="H115" s="8">
        <f t="shared" ref="H115:H127" si="7">IF(F115=1,1*G115,-1)</f>
        <v>7.27</v>
      </c>
      <c r="I115" s="8">
        <f t="shared" ref="I115:I128" si="8">+I114+H115</f>
        <v>1.4299999999999979</v>
      </c>
    </row>
    <row r="116" spans="1:9">
      <c r="B116" s="33" t="s">
        <v>751</v>
      </c>
      <c r="C116" s="33">
        <v>9.1</v>
      </c>
      <c r="D116" s="33" t="s">
        <v>391</v>
      </c>
      <c r="E116" s="7" t="s">
        <v>690</v>
      </c>
      <c r="F116" s="29">
        <v>1</v>
      </c>
      <c r="G116" s="8">
        <v>2.2000000000000002</v>
      </c>
      <c r="H116" s="8">
        <f t="shared" si="7"/>
        <v>2.2000000000000002</v>
      </c>
      <c r="I116" s="8">
        <f t="shared" si="8"/>
        <v>3.6299999999999981</v>
      </c>
    </row>
    <row r="117" spans="1:9">
      <c r="B117" s="33" t="s">
        <v>863</v>
      </c>
      <c r="C117" s="33">
        <v>5</v>
      </c>
      <c r="D117" s="33" t="s">
        <v>2</v>
      </c>
      <c r="E117" s="7" t="s">
        <v>864</v>
      </c>
      <c r="F117" s="29">
        <v>0</v>
      </c>
      <c r="H117" s="8">
        <f t="shared" si="7"/>
        <v>-1</v>
      </c>
      <c r="I117" s="8">
        <f t="shared" si="8"/>
        <v>2.6299999999999981</v>
      </c>
    </row>
    <row r="118" spans="1:9">
      <c r="A118" s="9">
        <v>41814</v>
      </c>
      <c r="B118" s="33" t="s">
        <v>865</v>
      </c>
      <c r="C118" s="33">
        <v>7.25</v>
      </c>
      <c r="D118" s="33" t="s">
        <v>48</v>
      </c>
      <c r="E118" s="7" t="s">
        <v>866</v>
      </c>
      <c r="F118" s="38">
        <v>0</v>
      </c>
      <c r="H118" s="8">
        <f t="shared" si="7"/>
        <v>-1</v>
      </c>
      <c r="I118" s="8">
        <f t="shared" si="8"/>
        <v>1.6299999999999981</v>
      </c>
    </row>
    <row r="119" spans="1:9">
      <c r="B119" s="33" t="s">
        <v>751</v>
      </c>
      <c r="C119" s="33">
        <v>8.35</v>
      </c>
      <c r="D119" s="33" t="s">
        <v>48</v>
      </c>
      <c r="E119" s="7" t="s">
        <v>867</v>
      </c>
      <c r="F119" s="38">
        <v>0</v>
      </c>
      <c r="H119" s="8">
        <f t="shared" si="7"/>
        <v>-1</v>
      </c>
      <c r="I119" s="8">
        <f t="shared" si="8"/>
        <v>0.62999999999999812</v>
      </c>
    </row>
    <row r="120" spans="1:9">
      <c r="A120" s="9">
        <v>41816</v>
      </c>
      <c r="B120" s="25" t="s">
        <v>868</v>
      </c>
      <c r="C120" s="25">
        <v>8.4</v>
      </c>
      <c r="D120" s="25" t="s">
        <v>72</v>
      </c>
      <c r="E120" s="19" t="s">
        <v>869</v>
      </c>
      <c r="F120" s="38" t="s">
        <v>498</v>
      </c>
      <c r="H120" s="8">
        <v>0</v>
      </c>
      <c r="I120" s="8">
        <f t="shared" si="8"/>
        <v>0.62999999999999812</v>
      </c>
    </row>
    <row r="121" spans="1:9">
      <c r="B121" s="25" t="s">
        <v>868</v>
      </c>
      <c r="C121" s="25">
        <v>2.5</v>
      </c>
      <c r="D121" s="25" t="s">
        <v>451</v>
      </c>
      <c r="E121" s="19" t="s">
        <v>870</v>
      </c>
      <c r="F121" s="38">
        <v>0</v>
      </c>
      <c r="H121" s="8">
        <f t="shared" si="7"/>
        <v>-1</v>
      </c>
      <c r="I121" s="8">
        <f t="shared" si="8"/>
        <v>-0.37000000000000188</v>
      </c>
    </row>
    <row r="122" spans="1:9" ht="23.25">
      <c r="B122" s="25" t="s">
        <v>871</v>
      </c>
      <c r="C122" s="25">
        <v>8.1999999999999993</v>
      </c>
      <c r="D122" s="25" t="s">
        <v>736</v>
      </c>
      <c r="E122" s="19" t="s">
        <v>872</v>
      </c>
      <c r="F122" s="38">
        <v>0</v>
      </c>
      <c r="H122" s="8">
        <f t="shared" si="7"/>
        <v>-1</v>
      </c>
      <c r="I122" s="8">
        <f t="shared" si="8"/>
        <v>-1.3700000000000019</v>
      </c>
    </row>
    <row r="123" spans="1:9">
      <c r="B123" s="25" t="s">
        <v>873</v>
      </c>
      <c r="C123" s="25">
        <v>2.5</v>
      </c>
      <c r="D123" s="25" t="s">
        <v>451</v>
      </c>
      <c r="E123" s="19" t="s">
        <v>779</v>
      </c>
      <c r="F123" s="38">
        <v>0</v>
      </c>
      <c r="H123" s="8">
        <f t="shared" si="7"/>
        <v>-1</v>
      </c>
      <c r="I123" s="8">
        <f t="shared" si="8"/>
        <v>-2.3700000000000019</v>
      </c>
    </row>
    <row r="124" spans="1:9" ht="23.25">
      <c r="A124" s="9">
        <v>41817</v>
      </c>
      <c r="B124" s="25" t="s">
        <v>831</v>
      </c>
      <c r="C124" s="25">
        <v>3.55</v>
      </c>
      <c r="D124" s="25" t="s">
        <v>451</v>
      </c>
      <c r="E124" s="19" t="s">
        <v>874</v>
      </c>
      <c r="F124" s="43">
        <v>1</v>
      </c>
      <c r="G124" s="8">
        <v>5.2</v>
      </c>
      <c r="H124" s="8">
        <f t="shared" si="7"/>
        <v>5.2</v>
      </c>
      <c r="I124" s="8">
        <f t="shared" si="8"/>
        <v>2.8299999999999983</v>
      </c>
    </row>
    <row r="125" spans="1:9" ht="23.25">
      <c r="B125" s="25" t="s">
        <v>875</v>
      </c>
      <c r="C125" s="25">
        <v>3.55</v>
      </c>
      <c r="D125" s="25" t="s">
        <v>451</v>
      </c>
      <c r="E125" s="19" t="s">
        <v>876</v>
      </c>
      <c r="F125" s="43">
        <v>0</v>
      </c>
      <c r="H125" s="8">
        <f t="shared" si="7"/>
        <v>-1</v>
      </c>
      <c r="I125" s="8">
        <f t="shared" si="8"/>
        <v>1.8299999999999983</v>
      </c>
    </row>
    <row r="126" spans="1:9" ht="23.25">
      <c r="B126" s="25" t="s">
        <v>875</v>
      </c>
      <c r="C126" s="25">
        <v>5.4</v>
      </c>
      <c r="D126" s="25" t="s">
        <v>451</v>
      </c>
      <c r="E126" s="19" t="s">
        <v>877</v>
      </c>
      <c r="F126" s="43">
        <v>1</v>
      </c>
      <c r="G126" s="8">
        <v>11.94</v>
      </c>
      <c r="H126" s="8">
        <f t="shared" si="7"/>
        <v>11.94</v>
      </c>
      <c r="I126" s="8">
        <f t="shared" si="8"/>
        <v>13.769999999999998</v>
      </c>
    </row>
    <row r="127" spans="1:9">
      <c r="B127" s="25" t="s">
        <v>878</v>
      </c>
      <c r="C127" s="25">
        <v>7.55</v>
      </c>
      <c r="D127" s="25" t="s">
        <v>583</v>
      </c>
      <c r="E127" s="19" t="s">
        <v>879</v>
      </c>
      <c r="F127" s="43">
        <v>1</v>
      </c>
      <c r="G127" s="8">
        <v>5.24</v>
      </c>
      <c r="H127" s="8">
        <f t="shared" si="7"/>
        <v>5.24</v>
      </c>
      <c r="I127" s="8">
        <f t="shared" si="8"/>
        <v>19.009999999999998</v>
      </c>
    </row>
    <row r="128" spans="1:9" ht="23.25">
      <c r="B128" s="25" t="s">
        <v>807</v>
      </c>
      <c r="C128" s="25">
        <v>2.1</v>
      </c>
      <c r="D128" s="25" t="s">
        <v>444</v>
      </c>
      <c r="E128" s="19" t="s">
        <v>880</v>
      </c>
      <c r="F128" s="43" t="s">
        <v>498</v>
      </c>
      <c r="H128" s="8">
        <v>0</v>
      </c>
      <c r="I128" s="8">
        <f t="shared" si="8"/>
        <v>19.009999999999998</v>
      </c>
    </row>
    <row r="129" spans="1:9" ht="23.25">
      <c r="B129" s="25" t="s">
        <v>878</v>
      </c>
      <c r="C129" s="25">
        <v>3.1</v>
      </c>
      <c r="D129" s="25" t="s">
        <v>444</v>
      </c>
      <c r="E129" s="19" t="s">
        <v>881</v>
      </c>
      <c r="F129" s="43">
        <v>1</v>
      </c>
      <c r="G129" s="8">
        <v>3.14</v>
      </c>
      <c r="H129" s="8">
        <f t="shared" ref="H129:H146" si="9">IF(F129=1,1*G129,-1)</f>
        <v>3.14</v>
      </c>
      <c r="I129" s="8">
        <f t="shared" ref="I129:I146" si="10">+I128+H129</f>
        <v>22.15</v>
      </c>
    </row>
    <row r="130" spans="1:9" ht="23.25">
      <c r="B130" s="25" t="s">
        <v>882</v>
      </c>
      <c r="C130" s="25">
        <v>7.2</v>
      </c>
      <c r="D130" s="25" t="s">
        <v>583</v>
      </c>
      <c r="E130" s="19" t="s">
        <v>883</v>
      </c>
      <c r="F130" s="43">
        <v>0</v>
      </c>
      <c r="H130" s="8">
        <f t="shared" si="9"/>
        <v>-1</v>
      </c>
      <c r="I130" s="8">
        <f t="shared" si="10"/>
        <v>21.15</v>
      </c>
    </row>
    <row r="131" spans="1:9" ht="23.25">
      <c r="B131" s="25" t="s">
        <v>658</v>
      </c>
      <c r="C131" s="25">
        <v>5.4</v>
      </c>
      <c r="D131" s="25" t="s">
        <v>451</v>
      </c>
      <c r="E131" s="19" t="s">
        <v>877</v>
      </c>
      <c r="F131" s="43">
        <v>1</v>
      </c>
      <c r="G131" s="8">
        <v>11.94</v>
      </c>
      <c r="H131" s="8">
        <f t="shared" si="9"/>
        <v>11.94</v>
      </c>
      <c r="I131" s="8">
        <f t="shared" si="10"/>
        <v>33.089999999999996</v>
      </c>
    </row>
    <row r="132" spans="1:9" ht="23.25">
      <c r="B132" s="25" t="s">
        <v>850</v>
      </c>
      <c r="C132" s="25">
        <v>7.35</v>
      </c>
      <c r="D132" s="25" t="s">
        <v>841</v>
      </c>
      <c r="E132" s="19" t="s">
        <v>884</v>
      </c>
      <c r="F132" s="43">
        <v>1</v>
      </c>
      <c r="G132" s="8">
        <v>3.54</v>
      </c>
      <c r="H132" s="8">
        <f t="shared" si="9"/>
        <v>3.54</v>
      </c>
      <c r="I132" s="8">
        <f t="shared" si="10"/>
        <v>36.629999999999995</v>
      </c>
    </row>
    <row r="133" spans="1:9" ht="23.25">
      <c r="B133" s="25" t="s">
        <v>850</v>
      </c>
      <c r="C133" s="25">
        <v>8.4</v>
      </c>
      <c r="D133" s="25" t="s">
        <v>841</v>
      </c>
      <c r="E133" s="19" t="s">
        <v>885</v>
      </c>
      <c r="F133" s="43">
        <v>1</v>
      </c>
      <c r="G133" s="8">
        <v>4.3</v>
      </c>
      <c r="H133" s="8">
        <f t="shared" si="9"/>
        <v>4.3</v>
      </c>
      <c r="I133" s="8">
        <f t="shared" si="10"/>
        <v>40.929999999999993</v>
      </c>
    </row>
    <row r="134" spans="1:9">
      <c r="A134" s="9">
        <v>41818</v>
      </c>
      <c r="B134" s="25" t="s">
        <v>765</v>
      </c>
      <c r="C134" s="25">
        <v>5.25</v>
      </c>
      <c r="D134" s="25" t="s">
        <v>37</v>
      </c>
      <c r="E134" s="19" t="s">
        <v>886</v>
      </c>
      <c r="F134" s="38">
        <v>0</v>
      </c>
      <c r="H134" s="8">
        <f t="shared" si="9"/>
        <v>-1</v>
      </c>
      <c r="I134" s="8">
        <f t="shared" si="10"/>
        <v>39.929999999999993</v>
      </c>
    </row>
    <row r="135" spans="1:9">
      <c r="B135" s="25" t="s">
        <v>765</v>
      </c>
      <c r="C135" s="25">
        <v>7.05</v>
      </c>
      <c r="D135" s="25" t="s">
        <v>37</v>
      </c>
      <c r="E135" s="19" t="s">
        <v>768</v>
      </c>
      <c r="F135" s="38">
        <v>0</v>
      </c>
      <c r="H135" s="8">
        <f t="shared" si="9"/>
        <v>-1</v>
      </c>
      <c r="I135" s="8">
        <f t="shared" si="10"/>
        <v>38.929999999999993</v>
      </c>
    </row>
    <row r="136" spans="1:9">
      <c r="B136" s="25" t="s">
        <v>868</v>
      </c>
      <c r="C136" s="25">
        <v>3.05</v>
      </c>
      <c r="D136" s="25" t="s">
        <v>391</v>
      </c>
      <c r="E136" s="19" t="s">
        <v>887</v>
      </c>
      <c r="F136" s="38">
        <v>0</v>
      </c>
      <c r="H136" s="8">
        <f t="shared" si="9"/>
        <v>-1</v>
      </c>
      <c r="I136" s="8">
        <f t="shared" si="10"/>
        <v>37.929999999999993</v>
      </c>
    </row>
    <row r="137" spans="1:9">
      <c r="B137" s="25" t="s">
        <v>765</v>
      </c>
      <c r="C137" s="25">
        <v>4.45</v>
      </c>
      <c r="D137" s="25" t="s">
        <v>391</v>
      </c>
      <c r="E137" s="19" t="s">
        <v>869</v>
      </c>
      <c r="F137" s="38">
        <v>0</v>
      </c>
      <c r="H137" s="8">
        <f t="shared" si="9"/>
        <v>-1</v>
      </c>
      <c r="I137" s="8">
        <f t="shared" si="10"/>
        <v>36.929999999999993</v>
      </c>
    </row>
    <row r="138" spans="1:9" ht="23.25">
      <c r="B138" s="25" t="s">
        <v>658</v>
      </c>
      <c r="C138" s="25">
        <v>6.55</v>
      </c>
      <c r="D138" s="25" t="s">
        <v>2</v>
      </c>
      <c r="E138" s="19" t="s">
        <v>792</v>
      </c>
      <c r="F138" s="38">
        <v>0</v>
      </c>
      <c r="H138" s="8">
        <f t="shared" si="9"/>
        <v>-1</v>
      </c>
      <c r="I138" s="8">
        <f t="shared" si="10"/>
        <v>35.929999999999993</v>
      </c>
    </row>
    <row r="139" spans="1:9" ht="23.25">
      <c r="B139" s="25" t="s">
        <v>847</v>
      </c>
      <c r="C139" s="25">
        <v>4.4000000000000004</v>
      </c>
      <c r="D139" s="25" t="s">
        <v>841</v>
      </c>
      <c r="E139" s="19" t="s">
        <v>888</v>
      </c>
      <c r="F139" s="38">
        <v>0</v>
      </c>
      <c r="H139" s="8">
        <f t="shared" si="9"/>
        <v>-1</v>
      </c>
      <c r="I139" s="8">
        <f t="shared" si="10"/>
        <v>34.929999999999993</v>
      </c>
    </row>
    <row r="140" spans="1:9" ht="23.25">
      <c r="B140" s="25" t="s">
        <v>769</v>
      </c>
      <c r="C140" s="25">
        <v>5.15</v>
      </c>
      <c r="D140" s="25" t="s">
        <v>841</v>
      </c>
      <c r="E140" s="19" t="s">
        <v>889</v>
      </c>
      <c r="F140" s="38">
        <v>0</v>
      </c>
      <c r="H140" s="8">
        <f t="shared" si="9"/>
        <v>-1</v>
      </c>
      <c r="I140" s="8">
        <f t="shared" si="10"/>
        <v>33.929999999999993</v>
      </c>
    </row>
    <row r="141" spans="1:9" ht="23.25">
      <c r="B141" s="25" t="s">
        <v>19</v>
      </c>
      <c r="C141" s="25">
        <v>8</v>
      </c>
      <c r="D141" s="25" t="s">
        <v>2</v>
      </c>
      <c r="E141" s="19" t="s">
        <v>169</v>
      </c>
      <c r="F141" s="38">
        <v>0</v>
      </c>
      <c r="H141" s="8">
        <f t="shared" si="9"/>
        <v>-1</v>
      </c>
      <c r="I141" s="8">
        <f t="shared" si="10"/>
        <v>32.929999999999993</v>
      </c>
    </row>
    <row r="142" spans="1:9" ht="23.25">
      <c r="B142" s="25" t="s">
        <v>19</v>
      </c>
      <c r="C142" s="25">
        <v>9</v>
      </c>
      <c r="D142" s="25" t="s">
        <v>2</v>
      </c>
      <c r="E142" s="19" t="s">
        <v>890</v>
      </c>
      <c r="F142" s="38">
        <v>0</v>
      </c>
      <c r="H142" s="8">
        <f t="shared" si="9"/>
        <v>-1</v>
      </c>
      <c r="I142" s="8">
        <f t="shared" si="10"/>
        <v>31.929999999999993</v>
      </c>
    </row>
    <row r="143" spans="1:9">
      <c r="A143" s="9">
        <v>41819</v>
      </c>
      <c r="B143" s="25" t="s">
        <v>801</v>
      </c>
      <c r="C143" s="25">
        <v>3.2</v>
      </c>
      <c r="D143" s="25" t="s">
        <v>294</v>
      </c>
      <c r="E143" s="19" t="s">
        <v>891</v>
      </c>
      <c r="F143" s="38">
        <v>0</v>
      </c>
      <c r="H143" s="8">
        <f t="shared" si="9"/>
        <v>-1</v>
      </c>
      <c r="I143" s="8">
        <f t="shared" si="10"/>
        <v>30.929999999999993</v>
      </c>
    </row>
    <row r="144" spans="1:9" ht="23.25">
      <c r="B144" s="25" t="s">
        <v>892</v>
      </c>
      <c r="C144" s="25">
        <v>4.25</v>
      </c>
      <c r="D144" s="25" t="s">
        <v>294</v>
      </c>
      <c r="E144" s="19" t="s">
        <v>893</v>
      </c>
      <c r="F144" s="38">
        <v>0</v>
      </c>
      <c r="H144" s="8">
        <f t="shared" si="9"/>
        <v>-1</v>
      </c>
      <c r="I144" s="8">
        <f t="shared" si="10"/>
        <v>29.929999999999993</v>
      </c>
    </row>
    <row r="145" spans="1:9" ht="23.25">
      <c r="A145" s="9">
        <v>41820</v>
      </c>
      <c r="B145" s="25" t="s">
        <v>824</v>
      </c>
      <c r="C145" s="25">
        <v>5.15</v>
      </c>
      <c r="D145" s="25" t="s">
        <v>13</v>
      </c>
      <c r="E145" s="19" t="s">
        <v>894</v>
      </c>
      <c r="F145" s="38">
        <v>0</v>
      </c>
      <c r="H145" s="8">
        <f t="shared" si="9"/>
        <v>-1</v>
      </c>
      <c r="I145" s="8">
        <f t="shared" si="10"/>
        <v>28.929999999999993</v>
      </c>
    </row>
    <row r="146" spans="1:9" ht="23.25">
      <c r="B146" s="25" t="s">
        <v>773</v>
      </c>
      <c r="C146" s="25">
        <v>2.4500000000000002</v>
      </c>
      <c r="D146" s="25" t="s">
        <v>13</v>
      </c>
      <c r="E146" s="19" t="s">
        <v>57</v>
      </c>
      <c r="F146" s="38">
        <v>0</v>
      </c>
      <c r="G146" s="8">
        <v>0.72</v>
      </c>
      <c r="H146" s="8">
        <f t="shared" si="9"/>
        <v>-1</v>
      </c>
      <c r="I146" s="8">
        <f t="shared" si="10"/>
        <v>27.929999999999993</v>
      </c>
    </row>
  </sheetData>
  <hyperlinks>
    <hyperlink ref="E6" r:id="rId1" display="http://www.horseracebase.com/horses.php?id=304969"/>
    <hyperlink ref="E7" r:id="rId2" display="http://www.horseracebase.com/horses.php?id=304411"/>
    <hyperlink ref="E8" r:id="rId3" display="http://www.horseracebase.com/horses.php?id=257120"/>
    <hyperlink ref="E9" r:id="rId4" display="http://www.horseracebase.com/horses.php?id=305541"/>
    <hyperlink ref="E10" r:id="rId5" display="http://www.horseracebase.com/horses.php?id=298189"/>
    <hyperlink ref="E11" r:id="rId6" display="http://www.horseracebase.com/horses.php?id=266477"/>
    <hyperlink ref="E12" r:id="rId7" display="http://www.horseracebase.com/horses.php?id=293276"/>
    <hyperlink ref="E13" r:id="rId8" display="http://www.horseracebase.com/horses.php?id=252159"/>
    <hyperlink ref="E14" r:id="rId9" display="http://www.horseracebase.com/horses.php?id=267578"/>
    <hyperlink ref="E15" r:id="rId10" display="http://www.horseracebase.com/horses.php?id=272925"/>
    <hyperlink ref="E16" r:id="rId11" display="http://www.horseracebase.com/horses.php?id=260487"/>
    <hyperlink ref="E17" r:id="rId12" display="http://www.horseracebase.com/horses.php?id=291825"/>
    <hyperlink ref="E18" r:id="rId13" display="http://www.horseracebase.com/horses.php?id=301981"/>
    <hyperlink ref="E19" r:id="rId14" display="http://www.horseracebase.com/horses.php?id=300034"/>
    <hyperlink ref="E20" r:id="rId15" display="http://www.horseracebase.com/horses.php?id=269675"/>
    <hyperlink ref="E21" r:id="rId16" display="http://www.horseracebase.com/horses.php?id=305581"/>
    <hyperlink ref="E22" r:id="rId17" display="http://www.horseracebase.com/horses.php?id=303697"/>
    <hyperlink ref="E23" r:id="rId18" display="http://www.horseracebase.com/horses.php?id=286929"/>
    <hyperlink ref="E24" r:id="rId19" display="http://www.horseracebase.com/horses.php?id=287679"/>
    <hyperlink ref="E25" r:id="rId20" display="http://www.horseracebase.com/horses.php?id=280628"/>
    <hyperlink ref="E26" r:id="rId21" display="http://www.horseracebase.com/horses.php?id=295867"/>
    <hyperlink ref="E27" r:id="rId22" display="http://www.horseracebase.com/horses.php?id=300455"/>
    <hyperlink ref="E28" r:id="rId23" display="http://www.horseracebase.com/horses.php?id=281887"/>
    <hyperlink ref="E29" r:id="rId24" display="http://www.horseracebase.com/horses.php?id=298878"/>
    <hyperlink ref="E30" r:id="rId25" display="http://www.horseracebase.com/horses.php?id=246904"/>
    <hyperlink ref="E31" r:id="rId26" display="http://www.horseracebase.com/horses.php?id=300055"/>
    <hyperlink ref="E32" r:id="rId27" display="http://www.horseracebase.com/horses.php?id=273327"/>
    <hyperlink ref="E33" r:id="rId28" display="http://www.horseracebase.com/horses.php?id=297440"/>
    <hyperlink ref="E34" r:id="rId29" display="http://www.horseracebase.com/horses.php?id=305677"/>
    <hyperlink ref="E37" r:id="rId30" display="http://www.horseracebase.com/horses.php?id=268563"/>
    <hyperlink ref="E39" r:id="rId31" display="http://www.horseracebase.com/horses.php?id=291129"/>
    <hyperlink ref="E40" r:id="rId32" display="http://www.horseracebase.com/horses.php?id=305768"/>
    <hyperlink ref="E41" r:id="rId33" display="http://www.horseracebase.com/horses.php?id=300055"/>
    <hyperlink ref="E42" r:id="rId34" display="http://www.horseracebase.com/horses.php?id=295660"/>
    <hyperlink ref="E43" r:id="rId35" display="http://www.horseracebase.com/horses.php?id=288474"/>
    <hyperlink ref="E44" r:id="rId36" display="http://www.horseracebase.com/horses.php?id=300120"/>
    <hyperlink ref="E45" r:id="rId37" display="http://www.horseracebase.com/horses.php?id=273607"/>
    <hyperlink ref="E46" r:id="rId38" display="http://www.horseracebase.com/horses.php?id=278284"/>
    <hyperlink ref="E47" r:id="rId39" display="http://www.horseracebase.com/horses.php?id=290814"/>
    <hyperlink ref="E48" r:id="rId40" display="http://www.horseracebase.com/horses.php?id=298334"/>
    <hyperlink ref="E49" r:id="rId41" display="http://www.horseracebase.com/horses.php?id=299429"/>
    <hyperlink ref="E50" r:id="rId42" display="http://www.horseracebase.com/horses.php?id=296568"/>
    <hyperlink ref="E51" r:id="rId43" display="http://www.horseracebase.com/horses.php?id=305860"/>
    <hyperlink ref="E52" r:id="rId44" display="http://www.horseracebase.com/horses.php?id=298316"/>
    <hyperlink ref="E53" r:id="rId45" display="http://www.horseracebase.com/horses.php?id=305045"/>
    <hyperlink ref="E54" r:id="rId46" display="http://www.horseracebase.com/horses.php?id=295624"/>
    <hyperlink ref="E55" r:id="rId47" display="http://www.horseracebase.com/horses.php?id=290385"/>
    <hyperlink ref="E56" r:id="rId48" display="http://www.horseracebase.com/horses.php?id=287580"/>
    <hyperlink ref="E57" r:id="rId49" display="http://www.horseracebase.com/horses.php?id=290362"/>
    <hyperlink ref="E58" r:id="rId50" display="http://www.horseracebase.com/horses.php?id=289252"/>
    <hyperlink ref="E59" r:id="rId51" display="http://www.horseracebase.com/horses.php?id=290906"/>
    <hyperlink ref="E60" r:id="rId52" display="http://www.horseracebase.com/horses.php?id=297628"/>
    <hyperlink ref="E61" r:id="rId53" display="http://www.horseracebase.com/horses.php?id=303841"/>
    <hyperlink ref="E62" r:id="rId54" display="http://www.horseracebase.com/horses.php?id=255312"/>
    <hyperlink ref="E63" r:id="rId55" display="http://www.horseracebase.com/horses.php?id=258791"/>
    <hyperlink ref="E64" r:id="rId56" display="http://www.horseracebase.com/horses.php?id=303730"/>
    <hyperlink ref="E65" r:id="rId57" display="http://www.horseracebase.com/horses.php?id=294480"/>
    <hyperlink ref="E66" r:id="rId58" display="http://www.horseracebase.com/horses.php?id=291070"/>
    <hyperlink ref="E67" r:id="rId59" display="http://www.horseracebase.com/horses.php?id=299834"/>
    <hyperlink ref="E68" r:id="rId60" display="http://www.horseracebase.com/horses.php?id=299749"/>
    <hyperlink ref="E69" r:id="rId61" display="http://www.horseracebase.com/horses.php?id=276511"/>
    <hyperlink ref="E70" r:id="rId62" display="http://www.horseracebase.com/horses.php?id=306013"/>
    <hyperlink ref="E71" r:id="rId63" display="http://www.horseracebase.com/horses.php?id=292073"/>
    <hyperlink ref="E72" r:id="rId64" display="http://www.horseracebase.com/horses.php?id=287886"/>
    <hyperlink ref="E73" r:id="rId65" display="http://www.horseracebase.com/horses.php?id=302746"/>
    <hyperlink ref="E74" r:id="rId66" display="http://www.horseracebase.com/horses.php?id=290632"/>
    <hyperlink ref="E75" r:id="rId67" display="http://www.horseracebase.com/horses.php?id=299900"/>
    <hyperlink ref="E76" r:id="rId68" display="http://www.horseracebase.com/horses.php?id=306040"/>
    <hyperlink ref="E77" r:id="rId69" display="http://www.horseracebase.com/horses.php?id=297078"/>
    <hyperlink ref="E78" r:id="rId70" display="http://www.horseracebase.com/horses.php?id=300561"/>
    <hyperlink ref="E79" r:id="rId71" display="http://www.horseracebase.com/horses.php?id=241753"/>
    <hyperlink ref="E80" r:id="rId72" display="http://www.horseracebase.com/horses.php?id=304086"/>
    <hyperlink ref="E81" r:id="rId73" display="http://www.horseracebase.com/horses.php?id=297775"/>
    <hyperlink ref="E82" r:id="rId74" display="http://www.horseracebase.com/horses.php?id=289780"/>
    <hyperlink ref="E83" r:id="rId75" display="http://www.horseracebase.com/horses.php?id=276511"/>
    <hyperlink ref="E84" r:id="rId76" display="http://www.horseracebase.com/horses.php?id=266477"/>
    <hyperlink ref="E85" r:id="rId77" display="http://www.horseracebase.com/horses.php?id=301933"/>
    <hyperlink ref="E86" r:id="rId78" display="http://www.horseracebase.com/horses.php?id=301981"/>
    <hyperlink ref="E87" r:id="rId79" display="http://www.horseracebase.com/horses.php?id=302467"/>
    <hyperlink ref="E88" r:id="rId80" display="http://www.horseracebase.com/horses.php?id=297554"/>
    <hyperlink ref="E89" r:id="rId81" display="http://www.horseracebase.com/horses.php?id=296928"/>
    <hyperlink ref="E90" r:id="rId82" display="http://www.horseracebase.com/horses.php?id=300318"/>
    <hyperlink ref="E91" r:id="rId83" display="http://www.horseracebase.com/horses.php?id=288809"/>
    <hyperlink ref="E92" r:id="rId84" display="http://www.horseracebase.com/horses.php?id=303627"/>
    <hyperlink ref="E93" r:id="rId85" display="http://www.horseracebase.com/horses.php?id=301809"/>
    <hyperlink ref="E94" r:id="rId86" display="http://www.horseracebase.com/horses.php?id=300573"/>
    <hyperlink ref="E95" r:id="rId87" display="http://www.horseracebase.com/horses.php?id=300495"/>
    <hyperlink ref="E96" r:id="rId88" display="http://www.horseracebase.com/horses.php?id=285399"/>
    <hyperlink ref="E97" r:id="rId89" display="http://www.horseracebase.com/horses.php?id=278156"/>
    <hyperlink ref="E98" r:id="rId90" display="http://www.horseracebase.com/horses.php?id=280193"/>
    <hyperlink ref="E99" r:id="rId91" display="http://www.horseracebase.com/horses.php?id=306125"/>
    <hyperlink ref="E100" r:id="rId92" display="http://www.horseracebase.com/horses.php?id=302331"/>
    <hyperlink ref="E101" r:id="rId93" display="http://www.horseracebase.com/horses.php?id=306131"/>
    <hyperlink ref="E102" r:id="rId94" display="http://www.horseracebase.com/horses.php?id=260744"/>
    <hyperlink ref="E103" r:id="rId95" display="http://www.horseracebase.com/horses.php?id=297708"/>
    <hyperlink ref="E104" r:id="rId96" display="http://www.horseracebase.com/horses.php?id=291758"/>
    <hyperlink ref="E105" r:id="rId97" display="http://www.horseracebase.com/horses.php?id=286896"/>
    <hyperlink ref="E106" r:id="rId98" display="http://www.horseracebase.com/horses.php?id=287168"/>
    <hyperlink ref="E107" r:id="rId99" display="http://www.horseracebase.com/horses.php?id=280536"/>
    <hyperlink ref="E108" r:id="rId100" display="http://www.horseracebase.com/horses.php?id=294638"/>
    <hyperlink ref="E109" r:id="rId101" display="http://www.horseracebase.com/horses.php?id=300338"/>
    <hyperlink ref="E110" r:id="rId102" display="http://www.horseracebase.com/horses.php?id=286577"/>
    <hyperlink ref="E111" r:id="rId103" display="http://www.horseracebase.com/horses.php?id=304150"/>
    <hyperlink ref="E112" r:id="rId104" display="http://www.horseracebase.com/horses.php?id=298292"/>
    <hyperlink ref="E113" r:id="rId105" display="http://www.horseracebase.com/horses.php?id=293276"/>
    <hyperlink ref="E114" r:id="rId106" display="http://www.horseracebase.com/horses.php?id=279004"/>
    <hyperlink ref="E115" r:id="rId107" display="http://www.horseracebase.com/horses.php?id=281279"/>
    <hyperlink ref="E116" r:id="rId108" display="http://www.horseracebase.com/horses.php?id=300220"/>
    <hyperlink ref="E117" r:id="rId109" display="http://www.horseracebase.com/horses.php?id=280794"/>
    <hyperlink ref="E118" r:id="rId110" display="http://www.horseracebase.com/horses.php?id=306198"/>
    <hyperlink ref="E119" r:id="rId111" display="http://www.horseracebase.com/horses.php?id=300334"/>
    <hyperlink ref="E120" r:id="rId112" display="http://www.horseracebase.com/horses.php?id=299008"/>
    <hyperlink ref="E121" r:id="rId113" display="http://www.horseracebase.com/horses.php?id=301699"/>
    <hyperlink ref="E122" r:id="rId114" display="http://www.horseracebase.com/horses.php?id=290720"/>
    <hyperlink ref="E123" r:id="rId115" display="http://www.horseracebase.com/horses.php?id=296568"/>
    <hyperlink ref="E124" r:id="rId116" display="http://www.horseracebase.com/horses.php?id=282003"/>
    <hyperlink ref="E125" r:id="rId117" display="http://www.horseracebase.com/horses.php?id=299967"/>
    <hyperlink ref="E126" r:id="rId118" display="http://www.horseracebase.com/horses.php?id=303774"/>
    <hyperlink ref="E127" r:id="rId119" display="http://www.horseracebase.com/horses.php?id=280845"/>
    <hyperlink ref="E128" r:id="rId120" display="http://www.horseracebase.com/horses.php?id=303858"/>
    <hyperlink ref="E129" r:id="rId121" display="http://www.horseracebase.com/horses.php?id=304661"/>
    <hyperlink ref="E130" r:id="rId122" display="http://www.horseracebase.com/horses.php?id=298846"/>
    <hyperlink ref="E131" r:id="rId123" display="http://www.horseracebase.com/horses.php?id=303774"/>
    <hyperlink ref="E132" r:id="rId124" display="http://www.horseracebase.com/horses.php?id=298562"/>
    <hyperlink ref="E133" r:id="rId125" display="http://www.horseracebase.com/horses.php?id=299874"/>
    <hyperlink ref="E134" r:id="rId126" display="http://www.horseracebase.com/horses.php?id=286591"/>
    <hyperlink ref="E135" r:id="rId127" display="http://www.horseracebase.com/horses.php?id=288474"/>
    <hyperlink ref="E136" r:id="rId128" display="http://www.horseracebase.com/horses.php?id=286361"/>
    <hyperlink ref="E137" r:id="rId129" display="http://www.horseracebase.com/horses.php?id=299008"/>
    <hyperlink ref="E138" r:id="rId130" display="http://www.horseracebase.com/horses.php?id=303841"/>
    <hyperlink ref="E139" r:id="rId131" display="http://www.horseracebase.com/horses.php?id=289765"/>
    <hyperlink ref="E140" r:id="rId132" display="http://www.horseracebase.com/horses.php?id=295746"/>
    <hyperlink ref="E141" r:id="rId133" display="http://www.horseracebase.com/horses.php?id=236909"/>
    <hyperlink ref="E142" r:id="rId134" display="http://www.horseracebase.com/horses.php?id=299033"/>
    <hyperlink ref="E143" r:id="rId135" display="http://www.horseracebase.com/horses.php?id=294535"/>
    <hyperlink ref="E144" r:id="rId136" display="http://www.horseracebase.com/horses.php?id=281798"/>
    <hyperlink ref="E145" r:id="rId137" display="http://www.horseracebase.com/horses.php?id=302997"/>
    <hyperlink ref="E146" r:id="rId138" display="http://www.horseracebase.com/horses.php?id=284531"/>
  </hyperlinks>
  <pageMargins left="0.7" right="0.7" top="0.75" bottom="0.75" header="0.3" footer="0.3"/>
  <pageSetup paperSize="9" orientation="portrait" r:id="rId139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opLeftCell="A106" workbookViewId="0">
      <selection activeCell="I125" sqref="I125"/>
    </sheetView>
  </sheetViews>
  <sheetFormatPr defaultRowHeight="15"/>
  <sheetData>
    <row r="1" spans="1:9">
      <c r="A1" s="8"/>
      <c r="B1" s="8"/>
      <c r="C1" s="8"/>
      <c r="D1" s="8"/>
      <c r="E1" s="8"/>
      <c r="F1" s="8"/>
      <c r="G1" s="8"/>
      <c r="H1" s="8"/>
      <c r="I1" s="8"/>
    </row>
    <row r="2" spans="1:9">
      <c r="A2" s="8" t="s">
        <v>2716</v>
      </c>
      <c r="B2" s="8" t="s">
        <v>2804</v>
      </c>
      <c r="C2" s="8"/>
      <c r="D2" s="8"/>
      <c r="E2" s="8"/>
      <c r="F2" s="8" t="s">
        <v>2105</v>
      </c>
      <c r="G2" s="8">
        <v>7.4</v>
      </c>
      <c r="H2" s="8">
        <f>+H1+G2</f>
        <v>7.4</v>
      </c>
      <c r="I2" s="8"/>
    </row>
    <row r="3" spans="1:9">
      <c r="A3" s="8"/>
      <c r="B3" s="8"/>
      <c r="C3" s="8"/>
      <c r="D3" s="8"/>
      <c r="E3" s="8"/>
      <c r="F3" s="8"/>
      <c r="G3" s="8"/>
      <c r="H3" s="8">
        <f t="shared" ref="H3:H66" si="0">+H2+G3</f>
        <v>7.4</v>
      </c>
      <c r="I3" s="8"/>
    </row>
    <row r="4" spans="1:9">
      <c r="A4" s="8" t="s">
        <v>5787</v>
      </c>
      <c r="B4" s="8" t="s">
        <v>5788</v>
      </c>
      <c r="C4" s="8"/>
      <c r="D4" s="8"/>
      <c r="E4" s="8"/>
      <c r="F4" s="8" t="s">
        <v>1195</v>
      </c>
      <c r="G4" s="8">
        <v>-1</v>
      </c>
      <c r="H4" s="8">
        <f t="shared" si="0"/>
        <v>6.4</v>
      </c>
      <c r="I4" s="8"/>
    </row>
    <row r="5" spans="1:9">
      <c r="A5" s="8" t="s">
        <v>3234</v>
      </c>
      <c r="B5" s="8" t="s">
        <v>5789</v>
      </c>
      <c r="C5" s="8"/>
      <c r="D5" s="8"/>
      <c r="E5" s="8"/>
      <c r="F5" s="8" t="s">
        <v>1179</v>
      </c>
      <c r="G5" s="8">
        <v>-1</v>
      </c>
      <c r="H5" s="8">
        <f t="shared" si="0"/>
        <v>5.4</v>
      </c>
      <c r="I5" s="8"/>
    </row>
    <row r="6" spans="1:9">
      <c r="A6" s="8" t="s">
        <v>2068</v>
      </c>
      <c r="B6" s="8" t="s">
        <v>5790</v>
      </c>
      <c r="C6" s="8"/>
      <c r="D6" s="8"/>
      <c r="E6" s="8"/>
      <c r="F6" s="8" t="s">
        <v>1179</v>
      </c>
      <c r="G6" s="8">
        <v>-1</v>
      </c>
      <c r="H6" s="8">
        <f t="shared" si="0"/>
        <v>4.4000000000000004</v>
      </c>
      <c r="I6" s="8"/>
    </row>
    <row r="7" spans="1:9">
      <c r="A7" s="8"/>
      <c r="B7" s="8"/>
      <c r="C7" s="8"/>
      <c r="D7" s="8"/>
      <c r="E7" s="8"/>
      <c r="F7" s="8"/>
      <c r="G7" s="8"/>
      <c r="H7" s="8">
        <f t="shared" si="0"/>
        <v>4.4000000000000004</v>
      </c>
      <c r="I7" s="8"/>
    </row>
    <row r="8" spans="1:9">
      <c r="A8" s="8" t="s">
        <v>4289</v>
      </c>
      <c r="B8" s="8" t="s">
        <v>4559</v>
      </c>
      <c r="C8" s="8"/>
      <c r="D8" s="8"/>
      <c r="E8" s="8"/>
      <c r="F8" s="8" t="s">
        <v>1179</v>
      </c>
      <c r="G8" s="8">
        <v>-1</v>
      </c>
      <c r="H8" s="8">
        <f t="shared" si="0"/>
        <v>3.4000000000000004</v>
      </c>
      <c r="I8" s="8"/>
    </row>
    <row r="9" spans="1:9">
      <c r="A9" s="8" t="s">
        <v>5791</v>
      </c>
      <c r="B9" s="8" t="s">
        <v>5792</v>
      </c>
      <c r="C9" s="8"/>
      <c r="D9" s="8"/>
      <c r="E9" s="8"/>
      <c r="F9" s="8" t="s">
        <v>1195</v>
      </c>
      <c r="G9" s="8">
        <v>0.64</v>
      </c>
      <c r="H9" s="8">
        <f t="shared" si="0"/>
        <v>4.04</v>
      </c>
      <c r="I9" s="8"/>
    </row>
    <row r="10" spans="1:9">
      <c r="A10" s="8" t="s">
        <v>4610</v>
      </c>
      <c r="B10" s="8" t="s">
        <v>5793</v>
      </c>
      <c r="C10" s="8"/>
      <c r="D10" s="8"/>
      <c r="E10" s="8"/>
      <c r="F10" s="8" t="s">
        <v>1179</v>
      </c>
      <c r="G10" s="8">
        <v>-1</v>
      </c>
      <c r="H10" s="8">
        <f t="shared" si="0"/>
        <v>3.04</v>
      </c>
      <c r="I10" s="8"/>
    </row>
    <row r="11" spans="1:9">
      <c r="A11" s="8"/>
      <c r="B11" s="8"/>
      <c r="C11" s="8"/>
      <c r="D11" s="8"/>
      <c r="E11" s="8"/>
      <c r="F11" s="8"/>
      <c r="G11" s="8"/>
      <c r="H11" s="8">
        <f t="shared" si="0"/>
        <v>3.04</v>
      </c>
      <c r="I11" s="8"/>
    </row>
    <row r="12" spans="1:9">
      <c r="A12" s="8" t="s">
        <v>2257</v>
      </c>
      <c r="B12" s="8" t="s">
        <v>5794</v>
      </c>
      <c r="C12" s="8"/>
      <c r="D12" s="8"/>
      <c r="E12" s="8"/>
      <c r="F12" s="8" t="s">
        <v>1179</v>
      </c>
      <c r="G12" s="8">
        <v>-1</v>
      </c>
      <c r="H12" s="8">
        <f t="shared" si="0"/>
        <v>2.04</v>
      </c>
      <c r="I12" s="8"/>
    </row>
    <row r="13" spans="1:9">
      <c r="A13" s="8" t="s">
        <v>3972</v>
      </c>
      <c r="B13" s="8" t="s">
        <v>5795</v>
      </c>
      <c r="C13" s="8"/>
      <c r="D13" s="8"/>
      <c r="E13" s="8"/>
      <c r="F13" s="8" t="s">
        <v>1250</v>
      </c>
      <c r="G13" s="8"/>
      <c r="H13" s="8">
        <f t="shared" si="0"/>
        <v>2.04</v>
      </c>
      <c r="I13" s="8"/>
    </row>
    <row r="14" spans="1:9">
      <c r="A14" s="8" t="s">
        <v>3030</v>
      </c>
      <c r="B14" s="8" t="s">
        <v>5796</v>
      </c>
      <c r="C14" s="8"/>
      <c r="D14" s="8"/>
      <c r="E14" s="8"/>
      <c r="F14" s="8" t="s">
        <v>1195</v>
      </c>
      <c r="G14" s="8">
        <v>0.21</v>
      </c>
      <c r="H14" s="8">
        <f t="shared" si="0"/>
        <v>2.25</v>
      </c>
      <c r="I14" s="8"/>
    </row>
    <row r="15" spans="1:9">
      <c r="A15" s="8" t="s">
        <v>1387</v>
      </c>
      <c r="B15" s="8" t="s">
        <v>5797</v>
      </c>
      <c r="C15" s="8"/>
      <c r="D15" s="8"/>
      <c r="E15" s="8"/>
      <c r="F15" s="8" t="s">
        <v>1250</v>
      </c>
      <c r="G15" s="8">
        <v>1.1499999999999999</v>
      </c>
      <c r="H15" s="8">
        <f t="shared" si="0"/>
        <v>3.4</v>
      </c>
      <c r="I15" s="8"/>
    </row>
    <row r="16" spans="1:9">
      <c r="A16" s="8"/>
      <c r="B16" s="8"/>
      <c r="C16" s="8"/>
      <c r="D16" s="8"/>
      <c r="E16" s="8"/>
      <c r="F16" s="8"/>
      <c r="G16" s="8"/>
      <c r="H16" s="8">
        <f t="shared" si="0"/>
        <v>3.4</v>
      </c>
      <c r="I16" s="8"/>
    </row>
    <row r="17" spans="1:9">
      <c r="A17" s="8" t="s">
        <v>3168</v>
      </c>
      <c r="B17" s="8" t="s">
        <v>5798</v>
      </c>
      <c r="C17" s="8"/>
      <c r="D17" s="8"/>
      <c r="E17" s="8"/>
      <c r="F17" s="8" t="s">
        <v>1184</v>
      </c>
      <c r="G17" s="8">
        <v>-2</v>
      </c>
      <c r="H17" s="8">
        <f t="shared" si="0"/>
        <v>1.4</v>
      </c>
      <c r="I17" s="8"/>
    </row>
    <row r="18" spans="1:9">
      <c r="A18" s="8" t="s">
        <v>4318</v>
      </c>
      <c r="B18" s="8" t="s">
        <v>5799</v>
      </c>
      <c r="C18" s="8"/>
      <c r="D18" s="8"/>
      <c r="E18" s="8"/>
      <c r="F18" s="8" t="s">
        <v>1179</v>
      </c>
      <c r="G18" s="8">
        <v>-1</v>
      </c>
      <c r="H18" s="8">
        <f t="shared" si="0"/>
        <v>0.39999999999999991</v>
      </c>
      <c r="I18" s="8"/>
    </row>
    <row r="19" spans="1:9">
      <c r="A19" s="8" t="s">
        <v>5800</v>
      </c>
      <c r="B19" s="8" t="s">
        <v>5801</v>
      </c>
      <c r="C19" s="8"/>
      <c r="D19" s="8"/>
      <c r="E19" s="8"/>
      <c r="F19" s="8" t="s">
        <v>1195</v>
      </c>
      <c r="G19" s="8">
        <v>-1</v>
      </c>
      <c r="H19" s="8">
        <f t="shared" si="0"/>
        <v>-0.60000000000000009</v>
      </c>
      <c r="I19" s="8"/>
    </row>
    <row r="20" spans="1:9">
      <c r="A20" s="8" t="s">
        <v>4702</v>
      </c>
      <c r="B20" s="8" t="s">
        <v>5802</v>
      </c>
      <c r="C20" s="8"/>
      <c r="D20" s="8"/>
      <c r="E20" s="8"/>
      <c r="F20" s="8" t="s">
        <v>5803</v>
      </c>
      <c r="G20" s="8">
        <v>-1</v>
      </c>
      <c r="H20" s="8">
        <f t="shared" si="0"/>
        <v>-1.6</v>
      </c>
      <c r="I20" s="8"/>
    </row>
    <row r="21" spans="1:9">
      <c r="A21" s="8" t="s">
        <v>5804</v>
      </c>
      <c r="B21" s="8" t="s">
        <v>3625</v>
      </c>
      <c r="C21" s="8"/>
      <c r="D21" s="8"/>
      <c r="E21" s="8"/>
      <c r="F21" s="8" t="s">
        <v>1179</v>
      </c>
      <c r="G21" s="8">
        <v>-1</v>
      </c>
      <c r="H21" s="8">
        <f t="shared" si="0"/>
        <v>-2.6</v>
      </c>
      <c r="I21" s="8"/>
    </row>
    <row r="22" spans="1:9">
      <c r="A22" s="8" t="s">
        <v>5585</v>
      </c>
      <c r="B22" s="8" t="s">
        <v>5805</v>
      </c>
      <c r="C22" s="8"/>
      <c r="D22" s="8"/>
      <c r="E22" s="8"/>
      <c r="F22" s="8" t="s">
        <v>1179</v>
      </c>
      <c r="G22" s="8">
        <v>-1</v>
      </c>
      <c r="H22" s="8">
        <f t="shared" si="0"/>
        <v>-3.6</v>
      </c>
      <c r="I22" s="8"/>
    </row>
    <row r="23" spans="1:9">
      <c r="A23" s="8"/>
      <c r="B23" s="8"/>
      <c r="C23" s="8"/>
      <c r="D23" s="8"/>
      <c r="E23" s="8"/>
      <c r="F23" s="8"/>
      <c r="G23" s="8"/>
      <c r="H23" s="8">
        <f t="shared" si="0"/>
        <v>-3.6</v>
      </c>
      <c r="I23" s="8"/>
    </row>
    <row r="24" spans="1:9">
      <c r="A24" s="8" t="s">
        <v>5806</v>
      </c>
      <c r="B24" s="8" t="s">
        <v>5807</v>
      </c>
      <c r="C24" s="8"/>
      <c r="D24" s="8"/>
      <c r="E24" s="8"/>
      <c r="F24" s="8" t="s">
        <v>2105</v>
      </c>
      <c r="G24" s="8">
        <v>4.26</v>
      </c>
      <c r="H24" s="8">
        <f t="shared" si="0"/>
        <v>0.6599999999999997</v>
      </c>
      <c r="I24" s="8"/>
    </row>
    <row r="25" spans="1:9">
      <c r="A25" s="8" t="s">
        <v>4488</v>
      </c>
      <c r="B25" s="8" t="s">
        <v>5808</v>
      </c>
      <c r="C25" s="8"/>
      <c r="D25" s="8"/>
      <c r="E25" s="8"/>
      <c r="F25" s="8" t="s">
        <v>1195</v>
      </c>
      <c r="G25" s="8">
        <v>-2</v>
      </c>
      <c r="H25" s="8">
        <f t="shared" si="0"/>
        <v>-1.3400000000000003</v>
      </c>
      <c r="I25" s="8"/>
    </row>
    <row r="26" spans="1:9">
      <c r="A26" s="8" t="s">
        <v>2169</v>
      </c>
      <c r="B26" s="8" t="s">
        <v>5809</v>
      </c>
      <c r="C26" s="8"/>
      <c r="D26" s="8"/>
      <c r="E26" s="8"/>
      <c r="F26" s="8" t="s">
        <v>2105</v>
      </c>
      <c r="G26" s="8">
        <v>2.74</v>
      </c>
      <c r="H26" s="8">
        <f t="shared" si="0"/>
        <v>1.4</v>
      </c>
      <c r="I26" s="8"/>
    </row>
    <row r="27" spans="1:9">
      <c r="A27" s="8" t="s">
        <v>5439</v>
      </c>
      <c r="B27" s="8" t="s">
        <v>5810</v>
      </c>
      <c r="C27" s="8"/>
      <c r="D27" s="8"/>
      <c r="E27" s="8"/>
      <c r="F27" s="8" t="s">
        <v>1179</v>
      </c>
      <c r="G27" s="8">
        <v>-2</v>
      </c>
      <c r="H27" s="8">
        <f t="shared" si="0"/>
        <v>-0.60000000000000009</v>
      </c>
      <c r="I27" s="8"/>
    </row>
    <row r="28" spans="1:9">
      <c r="A28" s="8" t="s">
        <v>5174</v>
      </c>
      <c r="B28" s="8" t="s">
        <v>5811</v>
      </c>
      <c r="C28" s="8"/>
      <c r="D28" s="8"/>
      <c r="E28" s="8"/>
      <c r="F28" s="8" t="s">
        <v>1195</v>
      </c>
      <c r="G28" s="8">
        <v>-1</v>
      </c>
      <c r="H28" s="8">
        <f t="shared" si="0"/>
        <v>-1.6</v>
      </c>
      <c r="I28" s="8"/>
    </row>
    <row r="29" spans="1:9">
      <c r="A29" s="8" t="s">
        <v>5442</v>
      </c>
      <c r="B29" s="8" t="s">
        <v>5812</v>
      </c>
      <c r="C29" s="8"/>
      <c r="D29" s="8"/>
      <c r="E29" s="8"/>
      <c r="F29" s="8" t="s">
        <v>1179</v>
      </c>
      <c r="G29" s="8">
        <v>-2</v>
      </c>
      <c r="H29" s="8">
        <f t="shared" si="0"/>
        <v>-3.6</v>
      </c>
      <c r="I29" s="8"/>
    </row>
    <row r="30" spans="1:9">
      <c r="A30" s="8"/>
      <c r="B30" s="8"/>
      <c r="C30" s="8"/>
      <c r="D30" s="8"/>
      <c r="E30" s="8"/>
      <c r="F30" s="8"/>
      <c r="G30" s="8"/>
      <c r="H30" s="8">
        <f t="shared" si="0"/>
        <v>-3.6</v>
      </c>
      <c r="I30" s="8"/>
    </row>
    <row r="31" spans="1:9">
      <c r="A31" s="176" t="s">
        <v>5813</v>
      </c>
      <c r="B31" s="8"/>
      <c r="C31" s="8"/>
      <c r="D31" s="8"/>
      <c r="E31" s="8"/>
      <c r="F31" s="8" t="s">
        <v>2105</v>
      </c>
      <c r="G31" s="8">
        <v>1.53</v>
      </c>
      <c r="H31" s="8">
        <f t="shared" si="0"/>
        <v>-2.0700000000000003</v>
      </c>
      <c r="I31" s="8"/>
    </row>
    <row r="32" spans="1:9">
      <c r="A32" s="176" t="s">
        <v>5814</v>
      </c>
      <c r="B32" s="8"/>
      <c r="C32" s="8"/>
      <c r="D32" s="8"/>
      <c r="E32" s="8"/>
      <c r="F32" s="8" t="s">
        <v>1179</v>
      </c>
      <c r="G32" s="8">
        <v>-1</v>
      </c>
      <c r="H32" s="8">
        <f t="shared" si="0"/>
        <v>-3.0700000000000003</v>
      </c>
      <c r="I32" s="8"/>
    </row>
    <row r="33" spans="1:9">
      <c r="A33" s="8"/>
      <c r="B33" s="8"/>
      <c r="C33" s="8"/>
      <c r="D33" s="8"/>
      <c r="E33" s="8"/>
      <c r="F33" s="8"/>
      <c r="G33" s="8"/>
      <c r="H33" s="8">
        <f t="shared" si="0"/>
        <v>-3.0700000000000003</v>
      </c>
      <c r="I33" s="8"/>
    </row>
    <row r="34" spans="1:9">
      <c r="A34" s="8" t="s">
        <v>3161</v>
      </c>
      <c r="B34" s="8" t="s">
        <v>5815</v>
      </c>
      <c r="C34" s="8"/>
      <c r="D34" s="8"/>
      <c r="E34" s="8"/>
      <c r="F34" s="8" t="s">
        <v>1179</v>
      </c>
      <c r="G34" s="8">
        <v>-1</v>
      </c>
      <c r="H34" s="8">
        <f t="shared" si="0"/>
        <v>-4.07</v>
      </c>
      <c r="I34" s="8"/>
    </row>
    <row r="35" spans="1:9">
      <c r="A35" s="8" t="s">
        <v>5816</v>
      </c>
      <c r="B35" s="8" t="s">
        <v>5817</v>
      </c>
      <c r="C35" s="8"/>
      <c r="D35" s="8"/>
      <c r="E35" s="8"/>
      <c r="F35" s="8" t="s">
        <v>1250</v>
      </c>
      <c r="G35" s="8">
        <v>-1</v>
      </c>
      <c r="H35" s="8">
        <f t="shared" si="0"/>
        <v>-5.07</v>
      </c>
      <c r="I35" s="8"/>
    </row>
    <row r="36" spans="1:9">
      <c r="A36" s="8" t="s">
        <v>4113</v>
      </c>
      <c r="B36" s="8" t="s">
        <v>5818</v>
      </c>
      <c r="C36" s="8"/>
      <c r="D36" s="8"/>
      <c r="E36" s="8"/>
      <c r="F36" s="8" t="s">
        <v>1195</v>
      </c>
      <c r="G36" s="8">
        <v>-1</v>
      </c>
      <c r="H36" s="8">
        <f t="shared" si="0"/>
        <v>-6.07</v>
      </c>
      <c r="I36" s="8"/>
    </row>
    <row r="37" spans="1:9">
      <c r="A37" s="8"/>
      <c r="B37" s="8"/>
      <c r="C37" s="8"/>
      <c r="D37" s="8"/>
      <c r="E37" s="8"/>
      <c r="F37" s="8"/>
      <c r="G37" s="8"/>
      <c r="H37" s="8">
        <f t="shared" si="0"/>
        <v>-6.07</v>
      </c>
      <c r="I37" s="8"/>
    </row>
    <row r="38" spans="1:9">
      <c r="E38" s="8"/>
      <c r="F38" s="8"/>
      <c r="G38" s="8"/>
      <c r="H38" s="8">
        <f t="shared" si="0"/>
        <v>-6.07</v>
      </c>
      <c r="I38" s="8"/>
    </row>
    <row r="39" spans="1:9">
      <c r="A39" t="s">
        <v>5819</v>
      </c>
      <c r="B39" t="s">
        <v>5820</v>
      </c>
      <c r="C39" t="s">
        <v>311</v>
      </c>
      <c r="E39" s="8"/>
      <c r="F39" s="8" t="s">
        <v>1250</v>
      </c>
      <c r="G39" s="8">
        <v>3.19</v>
      </c>
      <c r="H39" s="8">
        <f t="shared" si="0"/>
        <v>-2.8800000000000003</v>
      </c>
      <c r="I39" s="8"/>
    </row>
    <row r="40" spans="1:9">
      <c r="A40" t="s">
        <v>5821</v>
      </c>
      <c r="B40" t="s">
        <v>5820</v>
      </c>
      <c r="C40" t="s">
        <v>311</v>
      </c>
      <c r="E40" s="8"/>
      <c r="F40" s="8" t="s">
        <v>2105</v>
      </c>
      <c r="G40" s="8">
        <v>13.54</v>
      </c>
      <c r="H40" s="8">
        <f t="shared" si="0"/>
        <v>10.659999999999998</v>
      </c>
      <c r="I40" s="8"/>
    </row>
    <row r="41" spans="1:9">
      <c r="A41" t="s">
        <v>5822</v>
      </c>
      <c r="B41" t="s">
        <v>5820</v>
      </c>
      <c r="C41" t="s">
        <v>311</v>
      </c>
      <c r="E41" s="8"/>
      <c r="F41" s="8" t="s">
        <v>1211</v>
      </c>
      <c r="G41" s="8">
        <v>-1</v>
      </c>
      <c r="H41" s="8">
        <f t="shared" si="0"/>
        <v>9.6599999999999984</v>
      </c>
      <c r="I41" s="8"/>
    </row>
    <row r="42" spans="1:9">
      <c r="E42" s="8"/>
      <c r="F42" s="8"/>
      <c r="G42" s="8"/>
      <c r="H42" s="8">
        <f t="shared" si="0"/>
        <v>9.6599999999999984</v>
      </c>
      <c r="I42" s="8"/>
    </row>
    <row r="43" spans="1:9">
      <c r="A43" t="s">
        <v>5823</v>
      </c>
      <c r="B43" t="s">
        <v>688</v>
      </c>
      <c r="C43" t="s">
        <v>311</v>
      </c>
      <c r="E43" s="8"/>
      <c r="F43" s="8" t="s">
        <v>2105</v>
      </c>
      <c r="G43" s="8">
        <v>0.94</v>
      </c>
      <c r="H43" s="8">
        <f t="shared" si="0"/>
        <v>10.599999999999998</v>
      </c>
      <c r="I43" s="8"/>
    </row>
    <row r="44" spans="1:9">
      <c r="E44" s="8"/>
      <c r="F44" s="8"/>
      <c r="G44" s="8"/>
      <c r="H44" s="8">
        <f t="shared" si="0"/>
        <v>10.599999999999998</v>
      </c>
      <c r="I44" s="8"/>
    </row>
    <row r="45" spans="1:9">
      <c r="A45" t="s">
        <v>5824</v>
      </c>
      <c r="B45" t="s">
        <v>709</v>
      </c>
      <c r="C45" t="s">
        <v>311</v>
      </c>
      <c r="E45" s="8"/>
      <c r="F45" s="8" t="s">
        <v>2105</v>
      </c>
      <c r="G45" s="8">
        <v>7.01</v>
      </c>
      <c r="H45" s="8">
        <f t="shared" si="0"/>
        <v>17.61</v>
      </c>
      <c r="I45" s="8"/>
    </row>
    <row r="46" spans="1:9">
      <c r="A46" t="s">
        <v>5825</v>
      </c>
      <c r="B46" t="s">
        <v>709</v>
      </c>
      <c r="C46" t="s">
        <v>311</v>
      </c>
      <c r="E46" s="8"/>
      <c r="F46" s="8" t="s">
        <v>1179</v>
      </c>
      <c r="G46" s="8">
        <v>-2</v>
      </c>
      <c r="H46" s="8">
        <f t="shared" si="0"/>
        <v>15.61</v>
      </c>
      <c r="I46" s="8"/>
    </row>
    <row r="47" spans="1:9">
      <c r="A47" t="s">
        <v>5826</v>
      </c>
      <c r="B47" t="s">
        <v>709</v>
      </c>
      <c r="C47" t="s">
        <v>311</v>
      </c>
      <c r="E47" s="8"/>
      <c r="F47" s="8" t="s">
        <v>1179</v>
      </c>
      <c r="G47" s="8">
        <v>-2</v>
      </c>
      <c r="H47" s="8">
        <f t="shared" si="0"/>
        <v>13.61</v>
      </c>
      <c r="I47" s="8"/>
    </row>
    <row r="48" spans="1:9">
      <c r="E48" s="8"/>
      <c r="F48" s="8"/>
      <c r="G48" s="8"/>
      <c r="H48" s="8">
        <f t="shared" si="0"/>
        <v>13.61</v>
      </c>
      <c r="I48" s="8"/>
    </row>
    <row r="49" spans="1:9">
      <c r="A49" t="s">
        <v>5827</v>
      </c>
      <c r="B49" t="s">
        <v>5828</v>
      </c>
      <c r="C49" t="s">
        <v>311</v>
      </c>
      <c r="E49" s="8"/>
      <c r="F49" s="8" t="s">
        <v>1179</v>
      </c>
      <c r="G49" s="8">
        <v>-2</v>
      </c>
      <c r="H49" s="8">
        <f t="shared" si="0"/>
        <v>11.61</v>
      </c>
      <c r="I49" s="8"/>
    </row>
    <row r="50" spans="1:9">
      <c r="A50" t="s">
        <v>5829</v>
      </c>
      <c r="B50" t="s">
        <v>5828</v>
      </c>
      <c r="C50" t="s">
        <v>311</v>
      </c>
      <c r="E50" s="8"/>
      <c r="F50" s="8" t="s">
        <v>1179</v>
      </c>
      <c r="G50" s="8">
        <v>-2</v>
      </c>
      <c r="H50" s="8">
        <f t="shared" si="0"/>
        <v>9.61</v>
      </c>
      <c r="I50" s="8"/>
    </row>
    <row r="51" spans="1:9">
      <c r="A51" t="s">
        <v>5830</v>
      </c>
      <c r="B51" t="s">
        <v>5828</v>
      </c>
      <c r="C51" t="s">
        <v>311</v>
      </c>
      <c r="E51" s="8"/>
      <c r="F51" s="8" t="s">
        <v>1179</v>
      </c>
      <c r="G51" s="8">
        <v>-2</v>
      </c>
      <c r="H51" s="8">
        <f t="shared" si="0"/>
        <v>7.6099999999999994</v>
      </c>
      <c r="I51" s="8"/>
    </row>
    <row r="52" spans="1:9">
      <c r="A52" t="s">
        <v>5831</v>
      </c>
      <c r="B52" t="s">
        <v>5828</v>
      </c>
      <c r="C52" t="s">
        <v>311</v>
      </c>
      <c r="E52" s="8"/>
      <c r="F52" s="8" t="s">
        <v>1179</v>
      </c>
      <c r="G52" s="8">
        <v>-2</v>
      </c>
      <c r="H52" s="8">
        <f t="shared" si="0"/>
        <v>5.6099999999999994</v>
      </c>
      <c r="I52" s="8"/>
    </row>
    <row r="53" spans="1:9">
      <c r="E53" s="8"/>
      <c r="F53" s="8"/>
      <c r="G53" s="8"/>
      <c r="H53" s="8">
        <f t="shared" si="0"/>
        <v>5.6099999999999994</v>
      </c>
      <c r="I53" s="8"/>
    </row>
    <row r="54" spans="1:9">
      <c r="A54" s="155"/>
      <c r="B54" s="155"/>
      <c r="C54" s="155"/>
      <c r="D54" s="155"/>
      <c r="E54" s="8"/>
      <c r="F54" s="8"/>
      <c r="G54" s="8"/>
      <c r="H54" s="8">
        <f t="shared" si="0"/>
        <v>5.6099999999999994</v>
      </c>
      <c r="I54" s="8"/>
    </row>
    <row r="55" spans="1:9">
      <c r="A55" s="120" t="s">
        <v>5832</v>
      </c>
      <c r="B55" s="8"/>
      <c r="C55" s="8"/>
      <c r="D55" s="8"/>
      <c r="E55" s="8"/>
      <c r="F55" s="8" t="s">
        <v>1179</v>
      </c>
      <c r="G55" s="8">
        <v>-2</v>
      </c>
      <c r="H55" s="8">
        <f t="shared" si="0"/>
        <v>3.6099999999999994</v>
      </c>
      <c r="I55" s="8"/>
    </row>
    <row r="56" spans="1:9">
      <c r="A56" s="120" t="s">
        <v>5833</v>
      </c>
      <c r="B56" s="8"/>
      <c r="C56" s="8"/>
      <c r="D56" s="8"/>
      <c r="E56" s="8"/>
      <c r="F56" s="8" t="s">
        <v>1179</v>
      </c>
      <c r="G56" s="8">
        <v>-2</v>
      </c>
      <c r="H56" s="8">
        <f t="shared" si="0"/>
        <v>1.6099999999999994</v>
      </c>
      <c r="I56" s="8"/>
    </row>
    <row r="57" spans="1:9">
      <c r="A57" s="120" t="s">
        <v>5834</v>
      </c>
      <c r="B57" s="8"/>
      <c r="C57" s="8"/>
      <c r="D57" s="8"/>
      <c r="E57" s="8"/>
      <c r="F57" s="8" t="s">
        <v>1195</v>
      </c>
      <c r="G57" s="8">
        <v>-0.1</v>
      </c>
      <c r="H57" s="8">
        <f t="shared" si="0"/>
        <v>1.5099999999999993</v>
      </c>
      <c r="I57" s="8"/>
    </row>
    <row r="58" spans="1:9">
      <c r="A58" s="120" t="s">
        <v>5835</v>
      </c>
      <c r="B58" s="8"/>
      <c r="C58" s="8"/>
      <c r="D58" s="8"/>
      <c r="E58" s="8"/>
      <c r="F58" s="8" t="s">
        <v>1179</v>
      </c>
      <c r="G58" s="8">
        <v>-1</v>
      </c>
      <c r="H58" s="8">
        <f t="shared" si="0"/>
        <v>0.50999999999999934</v>
      </c>
      <c r="I58" s="8"/>
    </row>
    <row r="59" spans="1:9">
      <c r="A59" s="120" t="s">
        <v>5836</v>
      </c>
      <c r="B59" s="8"/>
      <c r="C59" s="8"/>
      <c r="D59" s="8"/>
      <c r="E59" s="8"/>
      <c r="F59" s="8" t="s">
        <v>1179</v>
      </c>
      <c r="G59" s="8">
        <v>-4</v>
      </c>
      <c r="H59" s="8">
        <f t="shared" si="0"/>
        <v>-3.4900000000000007</v>
      </c>
      <c r="I59" s="8"/>
    </row>
    <row r="60" spans="1:9">
      <c r="A60" s="120" t="s">
        <v>5837</v>
      </c>
      <c r="B60" s="8"/>
      <c r="C60" s="8"/>
      <c r="D60" s="8"/>
      <c r="E60" s="8"/>
      <c r="F60" s="8" t="s">
        <v>1211</v>
      </c>
      <c r="G60" s="8">
        <v>-2</v>
      </c>
      <c r="H60" s="8">
        <f t="shared" si="0"/>
        <v>-5.49</v>
      </c>
      <c r="I60" s="8"/>
    </row>
    <row r="61" spans="1:9">
      <c r="A61" s="8"/>
      <c r="B61" s="8"/>
      <c r="C61" s="8"/>
      <c r="D61" s="8"/>
      <c r="E61" s="8"/>
      <c r="F61" s="8"/>
      <c r="G61" s="8"/>
      <c r="H61" s="8">
        <f t="shared" si="0"/>
        <v>-5.49</v>
      </c>
      <c r="I61" s="8"/>
    </row>
    <row r="62" spans="1:9">
      <c r="A62" s="149" t="s">
        <v>5838</v>
      </c>
      <c r="B62" s="8"/>
      <c r="C62" s="8"/>
      <c r="D62" s="8"/>
      <c r="E62" s="8"/>
      <c r="F62" s="8" t="s">
        <v>1195</v>
      </c>
      <c r="G62" s="8">
        <v>-1</v>
      </c>
      <c r="H62" s="8">
        <f t="shared" si="0"/>
        <v>-6.49</v>
      </c>
      <c r="I62" s="8"/>
    </row>
    <row r="63" spans="1:9">
      <c r="A63" s="149" t="s">
        <v>5839</v>
      </c>
      <c r="B63" s="8"/>
      <c r="C63" s="8"/>
      <c r="D63" s="8"/>
      <c r="E63" s="8"/>
      <c r="F63" s="8" t="s">
        <v>2105</v>
      </c>
      <c r="G63" s="8">
        <v>7</v>
      </c>
      <c r="H63" s="8">
        <f t="shared" si="0"/>
        <v>0.50999999999999979</v>
      </c>
      <c r="I63" s="8"/>
    </row>
    <row r="64" spans="1:9">
      <c r="A64" s="149" t="s">
        <v>5840</v>
      </c>
      <c r="B64" s="8"/>
      <c r="C64" s="8"/>
      <c r="D64" s="8"/>
      <c r="E64" s="8"/>
      <c r="F64" s="8" t="s">
        <v>1179</v>
      </c>
      <c r="G64" s="8">
        <v>-1</v>
      </c>
      <c r="H64" s="8">
        <f t="shared" si="0"/>
        <v>-0.49000000000000021</v>
      </c>
      <c r="I64" s="8"/>
    </row>
    <row r="65" spans="1:9">
      <c r="A65" s="149" t="s">
        <v>5841</v>
      </c>
      <c r="B65" s="8"/>
      <c r="C65" s="8"/>
      <c r="D65" s="8"/>
      <c r="E65" s="8"/>
      <c r="F65" s="8" t="s">
        <v>1179</v>
      </c>
      <c r="G65" s="8">
        <v>-2</v>
      </c>
      <c r="H65" s="8">
        <f t="shared" si="0"/>
        <v>-2.4900000000000002</v>
      </c>
      <c r="I65" s="8"/>
    </row>
    <row r="66" spans="1:9">
      <c r="A66" s="149" t="s">
        <v>5842</v>
      </c>
      <c r="B66" s="8"/>
      <c r="C66" s="8"/>
      <c r="D66" s="8"/>
      <c r="E66" s="8"/>
      <c r="F66" s="8" t="s">
        <v>1179</v>
      </c>
      <c r="G66" s="8">
        <v>-4</v>
      </c>
      <c r="H66" s="8">
        <f t="shared" si="0"/>
        <v>-6.49</v>
      </c>
      <c r="I66" s="8"/>
    </row>
    <row r="67" spans="1:9">
      <c r="A67" s="8"/>
      <c r="B67" s="8"/>
      <c r="C67" s="8"/>
      <c r="D67" s="8"/>
      <c r="E67" s="8"/>
      <c r="F67" s="8"/>
      <c r="G67" s="8"/>
      <c r="H67" s="8">
        <f t="shared" ref="H67:H125" si="1">+H66+G67</f>
        <v>-6.49</v>
      </c>
      <c r="I67" s="8"/>
    </row>
    <row r="68" spans="1:9">
      <c r="A68" s="150" t="s">
        <v>5843</v>
      </c>
      <c r="B68" s="8"/>
      <c r="C68" s="8"/>
      <c r="D68" s="8"/>
      <c r="E68" s="8"/>
      <c r="F68" s="8" t="s">
        <v>1195</v>
      </c>
      <c r="G68" s="8">
        <v>-2</v>
      </c>
      <c r="H68" s="8">
        <f t="shared" si="1"/>
        <v>-8.49</v>
      </c>
      <c r="I68" s="8"/>
    </row>
    <row r="69" spans="1:9">
      <c r="A69" s="150" t="s">
        <v>5844</v>
      </c>
      <c r="B69" s="8"/>
      <c r="C69" s="8"/>
      <c r="D69" s="8"/>
      <c r="E69" s="8"/>
      <c r="F69" s="8" t="s">
        <v>2105</v>
      </c>
      <c r="G69" s="8">
        <v>75</v>
      </c>
      <c r="H69" s="8">
        <f t="shared" si="1"/>
        <v>66.510000000000005</v>
      </c>
      <c r="I69" s="8"/>
    </row>
    <row r="70" spans="1:9">
      <c r="A70" s="150" t="s">
        <v>5845</v>
      </c>
      <c r="B70" s="8"/>
      <c r="C70" s="8"/>
      <c r="D70" s="8"/>
      <c r="E70" s="8"/>
      <c r="F70" s="8" t="s">
        <v>1250</v>
      </c>
      <c r="G70" s="8">
        <v>-3</v>
      </c>
      <c r="H70" s="8">
        <f t="shared" si="1"/>
        <v>63.510000000000005</v>
      </c>
      <c r="I70" s="8"/>
    </row>
    <row r="71" spans="1:9">
      <c r="A71" s="150" t="s">
        <v>5846</v>
      </c>
      <c r="B71" s="8"/>
      <c r="C71" s="8"/>
      <c r="D71" s="8"/>
      <c r="E71" s="8"/>
      <c r="F71" s="8" t="s">
        <v>1211</v>
      </c>
      <c r="G71" s="8">
        <v>-2</v>
      </c>
      <c r="H71" s="8">
        <f t="shared" si="1"/>
        <v>61.510000000000005</v>
      </c>
      <c r="I71" s="8"/>
    </row>
    <row r="72" spans="1:9">
      <c r="A72" s="150" t="s">
        <v>5847</v>
      </c>
      <c r="B72" s="8"/>
      <c r="C72" s="8"/>
      <c r="D72" s="8"/>
      <c r="E72" s="8"/>
      <c r="F72" s="8" t="s">
        <v>2105</v>
      </c>
      <c r="G72" s="8">
        <v>15.63</v>
      </c>
      <c r="H72" s="8">
        <f t="shared" si="1"/>
        <v>77.14</v>
      </c>
      <c r="I72" s="8"/>
    </row>
    <row r="73" spans="1:9">
      <c r="A73" s="150" t="s">
        <v>5848</v>
      </c>
      <c r="B73" s="8"/>
      <c r="C73" s="8"/>
      <c r="D73" s="8"/>
      <c r="E73" s="8"/>
      <c r="F73" s="8" t="s">
        <v>1179</v>
      </c>
      <c r="G73" s="8">
        <v>-4</v>
      </c>
      <c r="H73" s="8">
        <f t="shared" si="1"/>
        <v>73.14</v>
      </c>
      <c r="I73" s="8"/>
    </row>
    <row r="74" spans="1:9">
      <c r="A74" s="8"/>
      <c r="B74" s="8"/>
      <c r="C74" s="8"/>
      <c r="D74" s="8"/>
      <c r="E74" s="8"/>
      <c r="F74" s="8"/>
      <c r="G74" s="8"/>
      <c r="H74" s="8">
        <f t="shared" si="1"/>
        <v>73.14</v>
      </c>
      <c r="I74" s="8"/>
    </row>
    <row r="75" spans="1:9" ht="85.5">
      <c r="A75" s="144" t="s">
        <v>5849</v>
      </c>
      <c r="B75" s="8"/>
      <c r="C75" s="8"/>
      <c r="D75" s="8"/>
      <c r="E75" s="8"/>
      <c r="F75" s="8"/>
      <c r="G75" s="8"/>
      <c r="H75" s="8">
        <f t="shared" si="1"/>
        <v>73.14</v>
      </c>
      <c r="I75" s="8"/>
    </row>
    <row r="76" spans="1:9" ht="99.75">
      <c r="A76" s="144" t="s">
        <v>5850</v>
      </c>
      <c r="B76" s="8"/>
      <c r="C76" s="8"/>
      <c r="D76" s="8"/>
      <c r="E76" s="8"/>
      <c r="F76" s="8" t="s">
        <v>1179</v>
      </c>
      <c r="G76" s="8">
        <v>-2</v>
      </c>
      <c r="H76" s="8">
        <f t="shared" si="1"/>
        <v>71.14</v>
      </c>
      <c r="I76" s="8"/>
    </row>
    <row r="77" spans="1:9" ht="28.5">
      <c r="A77" s="144" t="s">
        <v>5851</v>
      </c>
      <c r="B77" s="8"/>
      <c r="C77" s="8"/>
      <c r="D77" s="8"/>
      <c r="E77" s="8"/>
      <c r="F77" s="8" t="s">
        <v>1211</v>
      </c>
      <c r="G77" s="8">
        <v>2.1</v>
      </c>
      <c r="H77" s="8">
        <f t="shared" si="1"/>
        <v>73.239999999999995</v>
      </c>
      <c r="I77" s="8"/>
    </row>
    <row r="78" spans="1:9">
      <c r="A78" s="8"/>
      <c r="B78" s="8"/>
      <c r="C78" s="8"/>
      <c r="D78" s="8"/>
      <c r="E78" s="8"/>
      <c r="F78" s="8"/>
      <c r="G78" s="8"/>
      <c r="H78" s="8">
        <f t="shared" si="1"/>
        <v>73.239999999999995</v>
      </c>
      <c r="I78" s="8"/>
    </row>
    <row r="79" spans="1:9" ht="71.25">
      <c r="A79" s="144" t="s">
        <v>2716</v>
      </c>
      <c r="B79" s="8" t="s">
        <v>5852</v>
      </c>
      <c r="C79" s="8"/>
      <c r="D79" s="8"/>
      <c r="E79" s="8"/>
      <c r="F79" s="8" t="s">
        <v>1179</v>
      </c>
      <c r="G79" s="8">
        <v>-1</v>
      </c>
      <c r="H79" s="8">
        <f t="shared" si="1"/>
        <v>72.239999999999995</v>
      </c>
      <c r="I79" s="8"/>
    </row>
    <row r="80" spans="1:9" ht="71.25">
      <c r="A80" s="144" t="s">
        <v>3339</v>
      </c>
      <c r="B80" s="8" t="s">
        <v>5853</v>
      </c>
      <c r="C80" s="8"/>
      <c r="D80" s="8"/>
      <c r="E80" s="8"/>
      <c r="F80" s="8" t="s">
        <v>1179</v>
      </c>
      <c r="G80" s="8">
        <v>-1</v>
      </c>
      <c r="H80" s="8">
        <f t="shared" si="1"/>
        <v>71.239999999999995</v>
      </c>
      <c r="I80" s="8"/>
    </row>
    <row r="81" spans="1:9">
      <c r="A81" s="8"/>
      <c r="B81" s="8"/>
      <c r="C81" s="8"/>
      <c r="D81" s="8"/>
      <c r="E81" s="8"/>
      <c r="F81" s="8"/>
      <c r="G81" s="8"/>
      <c r="H81" s="8">
        <f t="shared" si="1"/>
        <v>71.239999999999995</v>
      </c>
      <c r="I81" s="8"/>
    </row>
    <row r="82" spans="1:9" ht="85.5">
      <c r="A82" s="144" t="s">
        <v>5854</v>
      </c>
      <c r="B82" s="8" t="s">
        <v>5453</v>
      </c>
      <c r="C82" s="8"/>
      <c r="D82" s="8"/>
      <c r="E82" s="8"/>
      <c r="F82" s="8" t="s">
        <v>1195</v>
      </c>
      <c r="G82" s="8">
        <v>-1</v>
      </c>
      <c r="H82" s="8">
        <f t="shared" si="1"/>
        <v>70.239999999999995</v>
      </c>
      <c r="I82" s="8"/>
    </row>
    <row r="83" spans="1:9" ht="85.5">
      <c r="A83" s="144" t="s">
        <v>5855</v>
      </c>
      <c r="B83" s="8" t="s">
        <v>5856</v>
      </c>
      <c r="C83" s="8"/>
      <c r="D83" s="8"/>
      <c r="E83" s="8"/>
      <c r="F83" s="8" t="s">
        <v>1179</v>
      </c>
      <c r="G83" s="8">
        <v>-2</v>
      </c>
      <c r="H83" s="8">
        <f t="shared" si="1"/>
        <v>68.239999999999995</v>
      </c>
      <c r="I83" s="8"/>
    </row>
    <row r="84" spans="1:9" ht="85.5">
      <c r="A84" s="144" t="s">
        <v>5857</v>
      </c>
      <c r="B84" s="8" t="s">
        <v>5858</v>
      </c>
      <c r="C84" s="8"/>
      <c r="D84" s="8"/>
      <c r="E84" s="8"/>
      <c r="F84" s="8" t="s">
        <v>1179</v>
      </c>
      <c r="G84" s="8">
        <v>-1</v>
      </c>
      <c r="H84" s="8">
        <f t="shared" si="1"/>
        <v>67.239999999999995</v>
      </c>
      <c r="I84" s="8"/>
    </row>
    <row r="85" spans="1:9" ht="85.5">
      <c r="A85" s="144" t="s">
        <v>5585</v>
      </c>
      <c r="B85" s="8" t="s">
        <v>5859</v>
      </c>
      <c r="C85" s="8"/>
      <c r="D85" s="8"/>
      <c r="E85" s="8"/>
      <c r="F85" s="8" t="s">
        <v>1179</v>
      </c>
      <c r="G85" s="8">
        <v>-1</v>
      </c>
      <c r="H85" s="8">
        <f t="shared" si="1"/>
        <v>66.239999999999995</v>
      </c>
      <c r="I85" s="8"/>
    </row>
    <row r="86" spans="1:9" ht="85.5">
      <c r="A86" s="144" t="s">
        <v>5174</v>
      </c>
      <c r="B86" s="8" t="s">
        <v>1161</v>
      </c>
      <c r="C86" s="8"/>
      <c r="D86" s="8"/>
      <c r="E86" s="8"/>
      <c r="F86" s="8" t="s">
        <v>1179</v>
      </c>
      <c r="G86" s="8">
        <v>-1</v>
      </c>
      <c r="H86" s="8">
        <f t="shared" si="1"/>
        <v>65.239999999999995</v>
      </c>
      <c r="I86" s="8"/>
    </row>
    <row r="87" spans="1:9">
      <c r="A87" s="8"/>
      <c r="B87" s="8"/>
      <c r="C87" s="8"/>
      <c r="D87" s="8"/>
      <c r="E87" s="8"/>
      <c r="F87" s="8"/>
      <c r="G87" s="8"/>
      <c r="H87" s="8">
        <f t="shared" si="1"/>
        <v>65.239999999999995</v>
      </c>
      <c r="I87" s="8"/>
    </row>
    <row r="88" spans="1:9" ht="85.5">
      <c r="A88" s="144" t="s">
        <v>3168</v>
      </c>
      <c r="B88" s="8" t="s">
        <v>5860</v>
      </c>
      <c r="C88" s="8"/>
      <c r="D88" s="8"/>
      <c r="E88" s="8"/>
      <c r="F88" s="8" t="s">
        <v>1195</v>
      </c>
      <c r="G88" s="8">
        <v>-1</v>
      </c>
      <c r="H88" s="8">
        <f t="shared" si="1"/>
        <v>64.239999999999995</v>
      </c>
      <c r="I88" s="8"/>
    </row>
    <row r="89" spans="1:9" ht="85.5">
      <c r="A89" s="144" t="s">
        <v>5861</v>
      </c>
      <c r="B89" s="8" t="s">
        <v>5862</v>
      </c>
      <c r="C89" s="8"/>
      <c r="D89" s="8"/>
      <c r="E89" s="8"/>
      <c r="F89" s="8" t="s">
        <v>1179</v>
      </c>
      <c r="G89" s="8">
        <v>-1</v>
      </c>
      <c r="H89" s="8">
        <f t="shared" si="1"/>
        <v>63.239999999999995</v>
      </c>
      <c r="I89" s="8"/>
    </row>
    <row r="90" spans="1:9" ht="85.5">
      <c r="A90" s="144" t="s">
        <v>2976</v>
      </c>
      <c r="B90" s="8" t="s">
        <v>3235</v>
      </c>
      <c r="C90" s="8"/>
      <c r="D90" s="8"/>
      <c r="E90" s="8"/>
      <c r="F90" s="8" t="s">
        <v>1195</v>
      </c>
      <c r="G90" s="8">
        <v>-1</v>
      </c>
      <c r="H90" s="8">
        <f t="shared" si="1"/>
        <v>62.239999999999995</v>
      </c>
      <c r="I90" s="8"/>
    </row>
    <row r="91" spans="1:9" ht="85.5">
      <c r="A91" s="144" t="s">
        <v>4902</v>
      </c>
      <c r="B91" s="8" t="s">
        <v>5863</v>
      </c>
      <c r="C91" s="8"/>
      <c r="D91" s="8"/>
      <c r="E91" s="8"/>
      <c r="F91" s="8" t="s">
        <v>2105</v>
      </c>
      <c r="G91" s="8">
        <v>3.16</v>
      </c>
      <c r="H91" s="8">
        <f t="shared" si="1"/>
        <v>65.399999999999991</v>
      </c>
      <c r="I91" s="8"/>
    </row>
    <row r="92" spans="1:9">
      <c r="A92" s="8"/>
      <c r="B92" s="8"/>
      <c r="C92" s="8"/>
      <c r="D92" s="8"/>
      <c r="E92" s="8"/>
      <c r="F92" s="8"/>
      <c r="G92" s="8"/>
      <c r="H92" s="8">
        <f t="shared" si="1"/>
        <v>65.399999999999991</v>
      </c>
      <c r="I92" s="8"/>
    </row>
    <row r="93" spans="1:9" ht="71.25">
      <c r="A93" s="144" t="s">
        <v>1332</v>
      </c>
      <c r="B93" s="8" t="s">
        <v>5864</v>
      </c>
      <c r="C93" s="8"/>
      <c r="D93" s="8"/>
      <c r="E93" s="8"/>
      <c r="F93" s="8" t="s">
        <v>1179</v>
      </c>
      <c r="G93" s="8">
        <v>-1</v>
      </c>
      <c r="H93" s="8">
        <f t="shared" si="1"/>
        <v>64.399999999999991</v>
      </c>
      <c r="I93" s="8"/>
    </row>
    <row r="94" spans="1:9" ht="71.25">
      <c r="A94" s="144" t="s">
        <v>3185</v>
      </c>
      <c r="B94" s="8" t="s">
        <v>5865</v>
      </c>
      <c r="C94" s="8"/>
      <c r="D94" s="8"/>
      <c r="E94" s="8"/>
      <c r="F94" s="8" t="s">
        <v>1195</v>
      </c>
      <c r="G94" s="8">
        <v>-1</v>
      </c>
      <c r="H94" s="8">
        <f t="shared" si="1"/>
        <v>63.399999999999991</v>
      </c>
      <c r="I94" s="8"/>
    </row>
    <row r="95" spans="1:9">
      <c r="A95" s="8"/>
      <c r="B95" s="8"/>
      <c r="C95" s="8"/>
      <c r="D95" s="8"/>
      <c r="E95" s="8"/>
      <c r="F95" s="8"/>
      <c r="G95" s="8"/>
      <c r="H95" s="8">
        <f t="shared" si="1"/>
        <v>63.399999999999991</v>
      </c>
      <c r="I95" s="8"/>
    </row>
    <row r="96" spans="1:9" ht="85.5">
      <c r="A96" s="144" t="s">
        <v>5866</v>
      </c>
      <c r="B96" s="8" t="s">
        <v>5867</v>
      </c>
      <c r="C96" s="8"/>
      <c r="D96" s="8"/>
      <c r="E96" s="8"/>
      <c r="F96" s="8" t="s">
        <v>1179</v>
      </c>
      <c r="G96" s="8">
        <v>-1</v>
      </c>
      <c r="H96" s="8">
        <f t="shared" si="1"/>
        <v>62.399999999999991</v>
      </c>
      <c r="I96" s="8"/>
    </row>
    <row r="97" spans="1:9" ht="71.25">
      <c r="A97" s="144" t="s">
        <v>5868</v>
      </c>
      <c r="B97" s="8" t="s">
        <v>5869</v>
      </c>
      <c r="C97" s="8"/>
      <c r="D97" s="8"/>
      <c r="E97" s="8"/>
      <c r="F97" s="8" t="s">
        <v>2105</v>
      </c>
      <c r="G97" s="8">
        <v>5.81</v>
      </c>
      <c r="H97" s="8">
        <f t="shared" si="1"/>
        <v>68.209999999999994</v>
      </c>
      <c r="I97" s="8"/>
    </row>
    <row r="98" spans="1:9" ht="71.25">
      <c r="A98" s="144" t="s">
        <v>3692</v>
      </c>
      <c r="B98" s="8" t="s">
        <v>5870</v>
      </c>
      <c r="C98" s="8"/>
      <c r="D98" s="8"/>
      <c r="E98" s="8"/>
      <c r="F98" s="8" t="s">
        <v>1179</v>
      </c>
      <c r="G98" s="8">
        <v>-1</v>
      </c>
      <c r="H98" s="8">
        <f t="shared" si="1"/>
        <v>67.209999999999994</v>
      </c>
      <c r="I98" s="8"/>
    </row>
    <row r="99" spans="1:9" ht="71.25">
      <c r="A99" s="144" t="s">
        <v>3205</v>
      </c>
      <c r="B99" s="8" t="s">
        <v>5871</v>
      </c>
      <c r="C99" s="8"/>
      <c r="D99" s="8"/>
      <c r="E99" s="8"/>
      <c r="F99" s="8" t="s">
        <v>1195</v>
      </c>
      <c r="G99" s="8">
        <v>-1</v>
      </c>
      <c r="H99" s="8">
        <f t="shared" si="1"/>
        <v>66.209999999999994</v>
      </c>
      <c r="I99" s="8"/>
    </row>
    <row r="100" spans="1:9" ht="71.25">
      <c r="A100" s="144" t="s">
        <v>3209</v>
      </c>
      <c r="B100" s="8" t="s">
        <v>5872</v>
      </c>
      <c r="C100" s="8"/>
      <c r="D100" s="8"/>
      <c r="E100" s="8"/>
      <c r="F100" s="8" t="s">
        <v>1179</v>
      </c>
      <c r="G100" s="8">
        <v>-1</v>
      </c>
      <c r="H100" s="8">
        <f t="shared" si="1"/>
        <v>65.209999999999994</v>
      </c>
      <c r="I100" s="8"/>
    </row>
    <row r="101" spans="1:9" ht="71.25">
      <c r="A101" s="144" t="s">
        <v>5442</v>
      </c>
      <c r="B101" s="8" t="s">
        <v>5873</v>
      </c>
      <c r="C101" s="8"/>
      <c r="D101" s="8"/>
      <c r="E101" s="8"/>
      <c r="F101" s="8" t="s">
        <v>1179</v>
      </c>
      <c r="G101" s="8">
        <v>-1</v>
      </c>
      <c r="H101" s="8">
        <f t="shared" si="1"/>
        <v>64.209999999999994</v>
      </c>
      <c r="I101" s="8"/>
    </row>
    <row r="102" spans="1:9">
      <c r="A102" s="8"/>
      <c r="B102" s="8"/>
      <c r="C102" s="8"/>
      <c r="D102" s="8"/>
      <c r="E102" s="8"/>
      <c r="F102" s="8"/>
      <c r="G102" s="8"/>
      <c r="H102" s="8">
        <f t="shared" si="1"/>
        <v>64.209999999999994</v>
      </c>
      <c r="I102" s="8"/>
    </row>
    <row r="103" spans="1:9" ht="71.25">
      <c r="A103" s="144" t="s">
        <v>4551</v>
      </c>
      <c r="B103" s="8" t="s">
        <v>5874</v>
      </c>
      <c r="C103" s="8"/>
      <c r="D103" s="8"/>
      <c r="E103" s="8"/>
      <c r="F103" s="8" t="s">
        <v>1195</v>
      </c>
      <c r="G103" s="8">
        <v>-0.12</v>
      </c>
      <c r="H103" s="8">
        <f t="shared" si="1"/>
        <v>64.089999999999989</v>
      </c>
      <c r="I103" s="8"/>
    </row>
    <row r="104" spans="1:9" ht="71.25">
      <c r="A104" s="144" t="s">
        <v>2068</v>
      </c>
      <c r="B104" s="8" t="s">
        <v>5875</v>
      </c>
      <c r="C104" s="8"/>
      <c r="D104" s="8"/>
      <c r="E104" s="8"/>
      <c r="F104" s="8" t="s">
        <v>1179</v>
      </c>
      <c r="G104" s="8">
        <v>-1</v>
      </c>
      <c r="H104" s="8">
        <f t="shared" si="1"/>
        <v>63.089999999999989</v>
      </c>
      <c r="I104" s="8"/>
    </row>
    <row r="105" spans="1:9" ht="71.25">
      <c r="A105" s="144" t="s">
        <v>5312</v>
      </c>
      <c r="B105" s="8" t="s">
        <v>5876</v>
      </c>
      <c r="C105" s="8"/>
      <c r="D105" s="8"/>
      <c r="E105" s="8"/>
      <c r="F105" s="8" t="s">
        <v>1179</v>
      </c>
      <c r="G105" s="8">
        <v>-1</v>
      </c>
      <c r="H105" s="8">
        <f t="shared" si="1"/>
        <v>62.089999999999989</v>
      </c>
      <c r="I105" s="8"/>
    </row>
    <row r="106" spans="1:9">
      <c r="A106" s="8"/>
      <c r="B106" s="8"/>
      <c r="C106" s="8"/>
      <c r="D106" s="8"/>
      <c r="E106" s="8"/>
      <c r="F106" s="8"/>
      <c r="G106" s="8"/>
      <c r="H106" s="8">
        <f t="shared" si="1"/>
        <v>62.089999999999989</v>
      </c>
      <c r="I106" s="8"/>
    </row>
    <row r="107" spans="1:9" ht="71.25">
      <c r="A107" s="144" t="s">
        <v>5877</v>
      </c>
      <c r="B107" s="8" t="s">
        <v>5878</v>
      </c>
      <c r="C107" s="8"/>
      <c r="D107" s="8"/>
      <c r="E107" s="8"/>
      <c r="F107" s="8" t="s">
        <v>1179</v>
      </c>
      <c r="G107" s="8">
        <v>-1</v>
      </c>
      <c r="H107" s="8">
        <f t="shared" si="1"/>
        <v>61.089999999999989</v>
      </c>
      <c r="I107" s="8"/>
    </row>
    <row r="108" spans="1:9">
      <c r="A108" s="8"/>
      <c r="B108" s="8"/>
      <c r="C108" s="8"/>
      <c r="D108" s="8"/>
      <c r="E108" s="8"/>
      <c r="F108" s="8"/>
      <c r="G108" s="8"/>
      <c r="H108" s="8">
        <f t="shared" si="1"/>
        <v>61.089999999999989</v>
      </c>
      <c r="I108" s="8"/>
    </row>
    <row r="109" spans="1:9" ht="85.5">
      <c r="A109" s="144" t="s">
        <v>316</v>
      </c>
      <c r="B109" s="8" t="s">
        <v>5879</v>
      </c>
      <c r="C109" s="8"/>
      <c r="D109" s="8"/>
      <c r="E109" s="8"/>
      <c r="F109" s="8" t="s">
        <v>1179</v>
      </c>
      <c r="G109" s="8">
        <v>-1</v>
      </c>
      <c r="H109" s="8">
        <f t="shared" si="1"/>
        <v>60.089999999999989</v>
      </c>
      <c r="I109" s="8"/>
    </row>
    <row r="110" spans="1:9">
      <c r="A110" s="177" t="s">
        <v>3236</v>
      </c>
      <c r="B110" s="8" t="s">
        <v>5880</v>
      </c>
      <c r="C110" s="8"/>
      <c r="D110" s="8"/>
      <c r="E110" s="8"/>
      <c r="F110" s="8" t="s">
        <v>1179</v>
      </c>
      <c r="G110" s="8">
        <v>-1</v>
      </c>
      <c r="H110" s="8">
        <f t="shared" si="1"/>
        <v>59.089999999999989</v>
      </c>
      <c r="I110" s="8"/>
    </row>
    <row r="111" spans="1:9">
      <c r="A111" s="177" t="s">
        <v>5881</v>
      </c>
      <c r="B111" s="8" t="s">
        <v>5882</v>
      </c>
      <c r="C111" s="8"/>
      <c r="D111" s="8"/>
      <c r="E111" s="8"/>
      <c r="F111" s="8" t="s">
        <v>1179</v>
      </c>
      <c r="G111" s="8">
        <v>-1</v>
      </c>
      <c r="H111" s="8">
        <f t="shared" si="1"/>
        <v>58.089999999999989</v>
      </c>
      <c r="I111" s="8"/>
    </row>
    <row r="112" spans="1:9">
      <c r="A112" s="8"/>
      <c r="B112" s="8"/>
      <c r="C112" s="8"/>
      <c r="D112" s="8"/>
      <c r="E112" s="8"/>
      <c r="F112" s="8"/>
      <c r="G112" s="8"/>
      <c r="H112" s="8">
        <f t="shared" si="1"/>
        <v>58.089999999999989</v>
      </c>
      <c r="I112" s="8"/>
    </row>
    <row r="113" spans="1:9">
      <c r="A113" s="8" t="s">
        <v>5883</v>
      </c>
      <c r="B113" s="8" t="s">
        <v>5884</v>
      </c>
      <c r="C113" s="8"/>
      <c r="D113" s="8"/>
      <c r="E113" s="8"/>
      <c r="F113" s="8" t="s">
        <v>2105</v>
      </c>
      <c r="G113" s="8">
        <v>1.96</v>
      </c>
      <c r="H113" s="8">
        <f t="shared" si="1"/>
        <v>60.04999999999999</v>
      </c>
      <c r="I113" s="8"/>
    </row>
    <row r="114" spans="1:9">
      <c r="A114" s="8" t="s">
        <v>5885</v>
      </c>
      <c r="B114" s="8" t="s">
        <v>5886</v>
      </c>
      <c r="C114" s="8"/>
      <c r="D114" s="8"/>
      <c r="E114" s="8"/>
      <c r="F114" s="8" t="s">
        <v>1195</v>
      </c>
      <c r="G114" s="8">
        <v>-2</v>
      </c>
      <c r="H114" s="8">
        <f t="shared" si="1"/>
        <v>58.04999999999999</v>
      </c>
      <c r="I114" s="8"/>
    </row>
    <row r="115" spans="1:9">
      <c r="A115" s="8" t="s">
        <v>3269</v>
      </c>
      <c r="B115" s="8" t="s">
        <v>5887</v>
      </c>
      <c r="C115" s="8"/>
      <c r="D115" s="8"/>
      <c r="E115" s="8"/>
      <c r="F115" s="8" t="s">
        <v>1195</v>
      </c>
      <c r="G115" s="8">
        <v>-1</v>
      </c>
      <c r="H115" s="8">
        <f t="shared" si="1"/>
        <v>57.04999999999999</v>
      </c>
      <c r="I115" s="8"/>
    </row>
    <row r="116" spans="1:9">
      <c r="A116" s="8" t="s">
        <v>4490</v>
      </c>
      <c r="B116" s="8" t="s">
        <v>5888</v>
      </c>
      <c r="C116" s="8"/>
      <c r="D116" s="8"/>
      <c r="E116" s="8"/>
      <c r="F116" s="8" t="s">
        <v>1250</v>
      </c>
      <c r="G116" s="8">
        <v>-1</v>
      </c>
      <c r="H116" s="8">
        <f t="shared" si="1"/>
        <v>56.04999999999999</v>
      </c>
      <c r="I116" s="8"/>
    </row>
    <row r="117" spans="1:9">
      <c r="A117" s="8"/>
      <c r="B117" s="8"/>
      <c r="C117" s="8"/>
      <c r="D117" s="8"/>
      <c r="E117" s="8"/>
      <c r="F117" s="8"/>
      <c r="G117" s="8"/>
      <c r="H117" s="8">
        <f t="shared" si="1"/>
        <v>56.04999999999999</v>
      </c>
      <c r="I117" s="8"/>
    </row>
    <row r="118" spans="1:9">
      <c r="A118" s="8" t="s">
        <v>2213</v>
      </c>
      <c r="B118" s="8" t="s">
        <v>5697</v>
      </c>
      <c r="C118" s="8"/>
      <c r="D118" s="8"/>
      <c r="E118" s="8"/>
      <c r="F118" s="8" t="s">
        <v>1179</v>
      </c>
      <c r="G118" s="8">
        <v>-1</v>
      </c>
      <c r="H118" s="8">
        <f t="shared" si="1"/>
        <v>55.04999999999999</v>
      </c>
      <c r="I118" s="8"/>
    </row>
    <row r="119" spans="1:9">
      <c r="A119" s="8" t="s">
        <v>5855</v>
      </c>
      <c r="B119" s="8" t="s">
        <v>4471</v>
      </c>
      <c r="C119" s="8"/>
      <c r="D119" s="8"/>
      <c r="E119" s="8"/>
      <c r="F119" s="8" t="s">
        <v>1179</v>
      </c>
      <c r="G119" s="8">
        <v>-1</v>
      </c>
      <c r="H119" s="8">
        <f t="shared" si="1"/>
        <v>54.04999999999999</v>
      </c>
      <c r="I119" s="8"/>
    </row>
    <row r="120" spans="1:9">
      <c r="A120" s="8" t="s">
        <v>5889</v>
      </c>
      <c r="B120" s="8" t="s">
        <v>5890</v>
      </c>
      <c r="C120" s="8"/>
      <c r="D120" s="8"/>
      <c r="E120" s="8"/>
      <c r="F120" s="8" t="s">
        <v>1179</v>
      </c>
      <c r="G120" s="8">
        <v>-1</v>
      </c>
      <c r="H120" s="8">
        <f t="shared" si="1"/>
        <v>53.04999999999999</v>
      </c>
      <c r="I120" s="8"/>
    </row>
    <row r="121" spans="1:9">
      <c r="A121" s="8"/>
      <c r="B121" s="8"/>
      <c r="C121" s="8"/>
      <c r="D121" s="8"/>
      <c r="E121" s="8"/>
      <c r="F121" s="8"/>
      <c r="G121" s="8"/>
      <c r="H121" s="8">
        <f t="shared" si="1"/>
        <v>53.04999999999999</v>
      </c>
      <c r="I121" s="8"/>
    </row>
    <row r="122" spans="1:9">
      <c r="A122" s="120" t="s">
        <v>5891</v>
      </c>
      <c r="B122" s="8"/>
      <c r="C122" s="8"/>
      <c r="D122" s="8"/>
      <c r="E122" s="8"/>
      <c r="F122" s="8" t="s">
        <v>2105</v>
      </c>
      <c r="G122" s="8">
        <v>1.42</v>
      </c>
      <c r="H122" s="8">
        <f t="shared" si="1"/>
        <v>54.469999999999992</v>
      </c>
      <c r="I122" s="8"/>
    </row>
    <row r="123" spans="1:9">
      <c r="A123" s="120" t="s">
        <v>5892</v>
      </c>
      <c r="B123" s="8"/>
      <c r="C123" s="8"/>
      <c r="D123" s="8"/>
      <c r="E123" s="8"/>
      <c r="F123" s="8" t="s">
        <v>1195</v>
      </c>
      <c r="G123" s="8">
        <v>0.39</v>
      </c>
      <c r="H123" s="8">
        <f t="shared" si="1"/>
        <v>54.859999999999992</v>
      </c>
      <c r="I123" s="8"/>
    </row>
    <row r="124" spans="1:9">
      <c r="A124" s="178"/>
      <c r="B124" s="8"/>
      <c r="C124" s="8"/>
      <c r="D124" s="8"/>
      <c r="E124" s="8"/>
      <c r="F124" s="8"/>
      <c r="G124" s="8"/>
      <c r="H124" s="8">
        <f t="shared" si="1"/>
        <v>54.859999999999992</v>
      </c>
      <c r="I124" s="8"/>
    </row>
    <row r="125" spans="1:9">
      <c r="A125" s="150" t="s">
        <v>5893</v>
      </c>
      <c r="B125" s="8"/>
      <c r="C125" s="8"/>
      <c r="D125" s="8"/>
      <c r="E125" s="8"/>
      <c r="F125" s="8" t="s">
        <v>1195</v>
      </c>
      <c r="G125" s="8">
        <v>-1</v>
      </c>
      <c r="H125" s="8">
        <f t="shared" si="1"/>
        <v>53.859999999999992</v>
      </c>
      <c r="I125" s="8">
        <f>SUM(G1:G125)</f>
        <v>53.859999999999992</v>
      </c>
    </row>
    <row r="126" spans="1:9">
      <c r="F126">
        <f>COUNTIF(F1:F125,"w")</f>
        <v>14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opLeftCell="A87" workbookViewId="0">
      <selection activeCell="G94" sqref="G1:G94"/>
    </sheetView>
  </sheetViews>
  <sheetFormatPr defaultRowHeight="15"/>
  <sheetData>
    <row r="1" spans="1:9">
      <c r="A1" s="8"/>
      <c r="B1" s="8"/>
      <c r="C1" s="8"/>
      <c r="D1" s="8"/>
      <c r="E1" s="8"/>
      <c r="F1" s="8"/>
      <c r="G1" s="8"/>
      <c r="H1" s="8">
        <v>0</v>
      </c>
      <c r="I1" s="8"/>
    </row>
    <row r="2" spans="1:9">
      <c r="A2" s="8" t="s">
        <v>3306</v>
      </c>
      <c r="B2" s="8" t="s">
        <v>5894</v>
      </c>
      <c r="C2" s="8"/>
      <c r="D2" s="8"/>
      <c r="E2" s="8"/>
      <c r="F2" s="8" t="s">
        <v>1179</v>
      </c>
      <c r="G2" s="8">
        <v>-1</v>
      </c>
      <c r="H2" s="8">
        <f>+G2+H1</f>
        <v>-1</v>
      </c>
      <c r="I2" s="8"/>
    </row>
    <row r="3" spans="1:9" ht="45">
      <c r="A3" s="179" t="s">
        <v>3215</v>
      </c>
      <c r="B3" s="8" t="s">
        <v>5895</v>
      </c>
      <c r="C3" s="8"/>
      <c r="D3" s="8"/>
      <c r="E3" s="8"/>
      <c r="F3" s="8" t="s">
        <v>2105</v>
      </c>
      <c r="G3" s="8">
        <v>15.32</v>
      </c>
      <c r="H3" s="8">
        <f t="shared" ref="H3:H66" si="0">+G3+H2</f>
        <v>14.32</v>
      </c>
      <c r="I3" s="8"/>
    </row>
    <row r="4" spans="1:9" ht="30">
      <c r="A4" s="180" t="s">
        <v>5193</v>
      </c>
      <c r="B4" s="8" t="s">
        <v>5896</v>
      </c>
      <c r="C4" s="8"/>
      <c r="D4" s="8"/>
      <c r="E4" s="8"/>
      <c r="F4" s="8" t="s">
        <v>1250</v>
      </c>
      <c r="G4" s="8">
        <v>-1</v>
      </c>
      <c r="H4" s="8">
        <f t="shared" si="0"/>
        <v>13.32</v>
      </c>
      <c r="I4" s="8"/>
    </row>
    <row r="5" spans="1:9">
      <c r="A5" s="8" t="s">
        <v>3424</v>
      </c>
      <c r="B5" s="8" t="s">
        <v>5897</v>
      </c>
      <c r="C5" s="8"/>
      <c r="D5" s="8"/>
      <c r="E5" s="8"/>
      <c r="F5" s="8" t="s">
        <v>1179</v>
      </c>
      <c r="G5" s="8">
        <v>-1</v>
      </c>
      <c r="H5" s="8">
        <f t="shared" si="0"/>
        <v>12.32</v>
      </c>
      <c r="I5" s="8"/>
    </row>
    <row r="6" spans="1:9">
      <c r="A6" s="8"/>
      <c r="B6" s="8"/>
      <c r="C6" s="8"/>
      <c r="D6" s="8"/>
      <c r="E6" s="8"/>
      <c r="F6" s="8"/>
      <c r="G6" s="8"/>
      <c r="H6" s="8">
        <f t="shared" si="0"/>
        <v>12.32</v>
      </c>
      <c r="I6" s="8"/>
    </row>
    <row r="7" spans="1:9">
      <c r="A7" s="8" t="s">
        <v>1587</v>
      </c>
      <c r="B7" s="8" t="s">
        <v>5898</v>
      </c>
      <c r="C7" s="8"/>
      <c r="D7" s="8"/>
      <c r="E7" s="8"/>
      <c r="F7" s="8" t="s">
        <v>1179</v>
      </c>
      <c r="G7" s="8">
        <v>-1</v>
      </c>
      <c r="H7" s="8">
        <f t="shared" si="0"/>
        <v>11.32</v>
      </c>
      <c r="I7" s="8"/>
    </row>
    <row r="8" spans="1:9">
      <c r="A8" s="8"/>
      <c r="B8" s="8"/>
      <c r="C8" s="8"/>
      <c r="D8" s="8"/>
      <c r="E8" s="8"/>
      <c r="F8" s="8"/>
      <c r="G8" s="8"/>
      <c r="H8" s="8">
        <f t="shared" si="0"/>
        <v>11.32</v>
      </c>
      <c r="I8" s="8"/>
    </row>
    <row r="9" spans="1:9">
      <c r="A9" s="8" t="s">
        <v>2716</v>
      </c>
      <c r="B9" s="8" t="s">
        <v>5899</v>
      </c>
      <c r="C9" s="8"/>
      <c r="D9" s="8"/>
      <c r="E9" s="8"/>
      <c r="F9" s="8" t="s">
        <v>1195</v>
      </c>
      <c r="G9" s="8">
        <v>-1</v>
      </c>
      <c r="H9" s="8">
        <f t="shared" si="0"/>
        <v>10.32</v>
      </c>
      <c r="I9" s="8"/>
    </row>
    <row r="10" spans="1:9">
      <c r="A10" s="8" t="s">
        <v>3200</v>
      </c>
      <c r="B10" s="8" t="s">
        <v>5900</v>
      </c>
      <c r="C10" s="8"/>
      <c r="D10" s="8"/>
      <c r="E10" s="8"/>
      <c r="F10" s="8" t="s">
        <v>1179</v>
      </c>
      <c r="G10" s="8">
        <v>-1</v>
      </c>
      <c r="H10" s="8">
        <f t="shared" si="0"/>
        <v>9.32</v>
      </c>
      <c r="I10" s="8"/>
    </row>
    <row r="11" spans="1:9">
      <c r="A11" s="8" t="s">
        <v>5901</v>
      </c>
      <c r="B11" s="8" t="s">
        <v>5902</v>
      </c>
      <c r="C11" s="8"/>
      <c r="D11" s="8"/>
      <c r="E11" s="8"/>
      <c r="F11" s="8" t="s">
        <v>2105</v>
      </c>
      <c r="G11" s="8">
        <v>3.16</v>
      </c>
      <c r="H11" s="8">
        <f t="shared" si="0"/>
        <v>12.48</v>
      </c>
      <c r="I11" s="8"/>
    </row>
    <row r="12" spans="1:9">
      <c r="A12" s="8" t="s">
        <v>1225</v>
      </c>
      <c r="B12" s="8" t="s">
        <v>3596</v>
      </c>
      <c r="C12" s="8"/>
      <c r="D12" s="8"/>
      <c r="E12" s="8"/>
      <c r="F12" s="8" t="s">
        <v>2105</v>
      </c>
      <c r="G12" s="8">
        <v>7.05</v>
      </c>
      <c r="H12" s="8">
        <f t="shared" si="0"/>
        <v>19.53</v>
      </c>
      <c r="I12" s="8"/>
    </row>
    <row r="13" spans="1:9">
      <c r="A13" s="8" t="s">
        <v>4115</v>
      </c>
      <c r="B13" s="8" t="s">
        <v>5903</v>
      </c>
      <c r="C13" s="8"/>
      <c r="D13" s="8"/>
      <c r="E13" s="8"/>
      <c r="F13" s="8" t="s">
        <v>1179</v>
      </c>
      <c r="G13" s="8">
        <v>-1</v>
      </c>
      <c r="H13" s="8">
        <f t="shared" si="0"/>
        <v>18.53</v>
      </c>
      <c r="I13" s="8"/>
    </row>
    <row r="14" spans="1:9">
      <c r="A14" s="8" t="s">
        <v>2853</v>
      </c>
      <c r="B14" s="8" t="s">
        <v>5904</v>
      </c>
      <c r="C14" s="8"/>
      <c r="D14" s="8"/>
      <c r="E14" s="8"/>
      <c r="F14" s="8" t="s">
        <v>2105</v>
      </c>
      <c r="G14" s="8">
        <v>4.74</v>
      </c>
      <c r="H14" s="8">
        <f t="shared" si="0"/>
        <v>23.270000000000003</v>
      </c>
      <c r="I14" s="8"/>
    </row>
    <row r="15" spans="1:9">
      <c r="A15" s="8"/>
      <c r="B15" s="8"/>
      <c r="C15" s="8"/>
      <c r="D15" s="8"/>
      <c r="E15" s="8"/>
      <c r="F15" s="8"/>
      <c r="G15" s="8"/>
      <c r="H15" s="8">
        <f t="shared" si="0"/>
        <v>23.270000000000003</v>
      </c>
      <c r="I15" s="8"/>
    </row>
    <row r="16" spans="1:9">
      <c r="A16" s="8" t="s">
        <v>5905</v>
      </c>
      <c r="B16" s="8" t="s">
        <v>5906</v>
      </c>
      <c r="C16" s="8"/>
      <c r="D16" s="8"/>
      <c r="E16" s="8"/>
      <c r="F16" s="8" t="s">
        <v>2105</v>
      </c>
      <c r="G16" s="8">
        <v>3.32</v>
      </c>
      <c r="H16" s="8">
        <f t="shared" si="0"/>
        <v>26.590000000000003</v>
      </c>
      <c r="I16" s="8"/>
    </row>
    <row r="17" spans="1:9">
      <c r="A17" s="8" t="s">
        <v>5907</v>
      </c>
      <c r="B17" s="8" t="s">
        <v>5490</v>
      </c>
      <c r="C17" s="8"/>
      <c r="D17" s="8"/>
      <c r="E17" s="8"/>
      <c r="F17" s="8" t="s">
        <v>1179</v>
      </c>
      <c r="G17" s="8">
        <v>-1</v>
      </c>
      <c r="H17" s="8">
        <f t="shared" si="0"/>
        <v>25.590000000000003</v>
      </c>
      <c r="I17" s="8"/>
    </row>
    <row r="18" spans="1:9">
      <c r="A18" s="8"/>
      <c r="B18" s="8"/>
      <c r="C18" s="8"/>
      <c r="D18" s="8"/>
      <c r="E18" s="8"/>
      <c r="F18" s="8"/>
      <c r="G18" s="8"/>
      <c r="H18" s="8">
        <f t="shared" si="0"/>
        <v>25.590000000000003</v>
      </c>
      <c r="I18" s="8"/>
    </row>
    <row r="19" spans="1:9">
      <c r="A19" s="8" t="s">
        <v>3002</v>
      </c>
      <c r="B19" s="8" t="s">
        <v>5908</v>
      </c>
      <c r="C19" s="8"/>
      <c r="D19" s="8"/>
      <c r="E19" s="8"/>
      <c r="F19" s="8" t="s">
        <v>2105</v>
      </c>
      <c r="G19" s="8">
        <v>2.25</v>
      </c>
      <c r="H19" s="8">
        <f t="shared" si="0"/>
        <v>27.840000000000003</v>
      </c>
      <c r="I19" s="8"/>
    </row>
    <row r="20" spans="1:9">
      <c r="A20" s="8" t="s">
        <v>5909</v>
      </c>
      <c r="B20" s="8" t="s">
        <v>5910</v>
      </c>
      <c r="C20" s="8"/>
      <c r="D20" s="8"/>
      <c r="E20" s="8"/>
      <c r="F20" s="8" t="s">
        <v>1179</v>
      </c>
      <c r="G20" s="8">
        <v>-1</v>
      </c>
      <c r="H20" s="8">
        <f t="shared" si="0"/>
        <v>26.840000000000003</v>
      </c>
      <c r="I20" s="8"/>
    </row>
    <row r="21" spans="1:9">
      <c r="A21" s="8"/>
      <c r="B21" s="8"/>
      <c r="C21" s="8"/>
      <c r="D21" s="8"/>
      <c r="E21" s="8"/>
      <c r="F21" s="8"/>
      <c r="G21" s="8"/>
      <c r="H21" s="8">
        <f t="shared" si="0"/>
        <v>26.840000000000003</v>
      </c>
      <c r="I21" s="8"/>
    </row>
    <row r="22" spans="1:9">
      <c r="A22" s="8" t="s">
        <v>2169</v>
      </c>
      <c r="B22" s="8" t="s">
        <v>5911</v>
      </c>
      <c r="C22" s="8"/>
      <c r="D22" s="8"/>
      <c r="E22" s="8"/>
      <c r="F22" s="8" t="s">
        <v>1179</v>
      </c>
      <c r="G22" s="8">
        <v>-2</v>
      </c>
      <c r="H22" s="8">
        <f t="shared" si="0"/>
        <v>24.840000000000003</v>
      </c>
      <c r="I22" s="8"/>
    </row>
    <row r="23" spans="1:9">
      <c r="A23" s="8" t="s">
        <v>5912</v>
      </c>
      <c r="B23" s="8" t="s">
        <v>5913</v>
      </c>
      <c r="C23" s="8"/>
      <c r="D23" s="8"/>
      <c r="E23" s="8"/>
      <c r="F23" s="8" t="s">
        <v>1250</v>
      </c>
      <c r="G23" s="8">
        <v>-1</v>
      </c>
      <c r="H23" s="8">
        <f t="shared" si="0"/>
        <v>23.840000000000003</v>
      </c>
      <c r="I23" s="8"/>
    </row>
    <row r="24" spans="1:9">
      <c r="A24" s="8"/>
      <c r="B24" s="8"/>
      <c r="C24" s="8"/>
      <c r="D24" s="8"/>
      <c r="E24" s="8"/>
      <c r="F24" s="8"/>
      <c r="G24" s="8"/>
      <c r="H24" s="8">
        <f t="shared" si="0"/>
        <v>23.840000000000003</v>
      </c>
      <c r="I24" s="8"/>
    </row>
    <row r="25" spans="1:9">
      <c r="A25" s="8" t="s">
        <v>3012</v>
      </c>
      <c r="B25" s="8" t="s">
        <v>5914</v>
      </c>
      <c r="C25" s="8"/>
      <c r="D25" s="8"/>
      <c r="E25" s="8"/>
      <c r="F25" s="8" t="s">
        <v>2105</v>
      </c>
      <c r="G25" s="8">
        <v>3.7</v>
      </c>
      <c r="H25" s="8">
        <f t="shared" si="0"/>
        <v>27.540000000000003</v>
      </c>
      <c r="I25" s="8"/>
    </row>
    <row r="26" spans="1:9">
      <c r="A26" s="8" t="s">
        <v>5602</v>
      </c>
      <c r="B26" s="8" t="s">
        <v>5915</v>
      </c>
      <c r="C26" s="8"/>
      <c r="D26" s="8"/>
      <c r="E26" s="8"/>
      <c r="F26" s="8" t="s">
        <v>1195</v>
      </c>
      <c r="G26" s="8">
        <v>-1</v>
      </c>
      <c r="H26" s="8">
        <f t="shared" si="0"/>
        <v>26.540000000000003</v>
      </c>
      <c r="I26" s="8"/>
    </row>
    <row r="27" spans="1:9">
      <c r="A27" s="8" t="s">
        <v>2426</v>
      </c>
      <c r="B27" s="8" t="s">
        <v>5916</v>
      </c>
      <c r="C27" s="8"/>
      <c r="D27" s="8"/>
      <c r="E27" s="8"/>
      <c r="F27" s="8" t="s">
        <v>1179</v>
      </c>
      <c r="G27" s="8">
        <v>-2</v>
      </c>
      <c r="H27" s="8">
        <f t="shared" si="0"/>
        <v>24.540000000000003</v>
      </c>
      <c r="I27" s="8"/>
    </row>
    <row r="28" spans="1:9">
      <c r="A28" s="8"/>
      <c r="B28" s="8"/>
      <c r="C28" s="8"/>
      <c r="D28" s="8"/>
      <c r="E28" s="8"/>
      <c r="F28" s="8"/>
      <c r="G28" s="8"/>
      <c r="H28" s="8">
        <f t="shared" si="0"/>
        <v>24.540000000000003</v>
      </c>
      <c r="I28" s="8"/>
    </row>
    <row r="29" spans="1:9">
      <c r="A29" s="8" t="s">
        <v>3059</v>
      </c>
      <c r="B29" s="8" t="s">
        <v>5917</v>
      </c>
      <c r="C29" s="8"/>
      <c r="D29" s="8"/>
      <c r="E29" s="8"/>
      <c r="F29" s="8" t="s">
        <v>1250</v>
      </c>
      <c r="G29" s="8">
        <v>1.1499999999999999</v>
      </c>
      <c r="H29" s="8">
        <f t="shared" si="0"/>
        <v>25.69</v>
      </c>
      <c r="I29" s="8"/>
    </row>
    <row r="30" spans="1:9">
      <c r="A30" s="8" t="s">
        <v>1905</v>
      </c>
      <c r="B30" s="8" t="s">
        <v>5918</v>
      </c>
      <c r="C30" s="8"/>
      <c r="D30" s="8"/>
      <c r="E30" s="8"/>
      <c r="F30" s="8" t="s">
        <v>2105</v>
      </c>
      <c r="G30" s="8">
        <v>5.76</v>
      </c>
      <c r="H30" s="8">
        <f t="shared" si="0"/>
        <v>31.450000000000003</v>
      </c>
      <c r="I30" s="8"/>
    </row>
    <row r="31" spans="1:9">
      <c r="A31" s="8" t="s">
        <v>1915</v>
      </c>
      <c r="B31" s="8" t="s">
        <v>5919</v>
      </c>
      <c r="C31" s="8"/>
      <c r="D31" s="8"/>
      <c r="E31" s="8"/>
      <c r="F31" s="8" t="s">
        <v>1195</v>
      </c>
      <c r="G31" s="8">
        <v>-2</v>
      </c>
      <c r="H31" s="8">
        <f t="shared" si="0"/>
        <v>29.450000000000003</v>
      </c>
      <c r="I31" s="8"/>
    </row>
    <row r="32" spans="1:9">
      <c r="A32" s="8"/>
      <c r="B32" s="8"/>
      <c r="C32" s="8"/>
      <c r="D32" s="8"/>
      <c r="E32" s="8"/>
      <c r="F32" s="8"/>
      <c r="G32" s="8"/>
      <c r="H32" s="8">
        <f t="shared" si="0"/>
        <v>29.450000000000003</v>
      </c>
      <c r="I32" s="8"/>
    </row>
    <row r="33" spans="1:9">
      <c r="A33" s="8" t="s">
        <v>5920</v>
      </c>
      <c r="B33" s="8" t="s">
        <v>5921</v>
      </c>
      <c r="C33" s="8"/>
      <c r="D33" s="8"/>
      <c r="E33" s="8"/>
      <c r="F33" s="8" t="s">
        <v>2397</v>
      </c>
      <c r="G33" s="8">
        <v>-2</v>
      </c>
      <c r="H33" s="8">
        <f t="shared" si="0"/>
        <v>27.450000000000003</v>
      </c>
      <c r="I33" s="8"/>
    </row>
    <row r="34" spans="1:9">
      <c r="A34" s="8" t="s">
        <v>1905</v>
      </c>
      <c r="B34" s="8" t="s">
        <v>5922</v>
      </c>
      <c r="C34" s="8"/>
      <c r="D34" s="8"/>
      <c r="E34" s="8"/>
      <c r="F34" s="8" t="s">
        <v>2105</v>
      </c>
      <c r="G34" s="8">
        <v>21.33</v>
      </c>
      <c r="H34" s="8">
        <f t="shared" si="0"/>
        <v>48.78</v>
      </c>
      <c r="I34" s="8"/>
    </row>
    <row r="35" spans="1:9">
      <c r="A35" s="8" t="s">
        <v>1915</v>
      </c>
      <c r="B35" s="8" t="s">
        <v>5923</v>
      </c>
      <c r="C35" s="8"/>
      <c r="D35" s="8"/>
      <c r="E35" s="8"/>
      <c r="F35" s="8" t="s">
        <v>1195</v>
      </c>
      <c r="G35" s="8">
        <v>1.3</v>
      </c>
      <c r="H35" s="8">
        <f t="shared" si="0"/>
        <v>50.08</v>
      </c>
      <c r="I35" s="8"/>
    </row>
    <row r="36" spans="1:9">
      <c r="A36" s="8"/>
      <c r="B36" s="8"/>
      <c r="C36" s="8"/>
      <c r="D36" s="8"/>
      <c r="E36" s="8"/>
      <c r="F36" s="8"/>
      <c r="G36" s="8"/>
      <c r="H36" s="8">
        <f t="shared" si="0"/>
        <v>50.08</v>
      </c>
      <c r="I36" s="8"/>
    </row>
    <row r="37" spans="1:9">
      <c r="A37" s="120" t="s">
        <v>5924</v>
      </c>
      <c r="B37" s="8"/>
      <c r="C37" s="8"/>
      <c r="D37" s="8"/>
      <c r="E37" s="8"/>
      <c r="F37" s="8" t="s">
        <v>2105</v>
      </c>
      <c r="G37" s="8">
        <v>2.31</v>
      </c>
      <c r="H37" s="8">
        <f t="shared" si="0"/>
        <v>52.39</v>
      </c>
      <c r="I37" s="8"/>
    </row>
    <row r="38" spans="1:9">
      <c r="A38" s="149" t="s">
        <v>5925</v>
      </c>
      <c r="B38" s="8"/>
      <c r="C38" s="8"/>
      <c r="D38" s="8"/>
      <c r="E38" s="8"/>
      <c r="F38" s="8" t="s">
        <v>1356</v>
      </c>
      <c r="G38" s="8">
        <v>1.75</v>
      </c>
      <c r="H38" s="8">
        <f t="shared" si="0"/>
        <v>54.14</v>
      </c>
      <c r="I38" s="8"/>
    </row>
    <row r="39" spans="1:9">
      <c r="A39" s="120" t="s">
        <v>5926</v>
      </c>
      <c r="B39" s="8"/>
      <c r="C39" s="8"/>
      <c r="D39" s="8"/>
      <c r="E39" s="8"/>
      <c r="F39" s="8" t="s">
        <v>2502</v>
      </c>
      <c r="G39" s="8">
        <v>8.74</v>
      </c>
      <c r="H39" s="8">
        <f t="shared" si="0"/>
        <v>62.88</v>
      </c>
      <c r="I39" s="8"/>
    </row>
    <row r="40" spans="1:9">
      <c r="A40" s="8"/>
      <c r="B40" s="8"/>
      <c r="C40" s="8"/>
      <c r="D40" s="8"/>
      <c r="E40" s="8"/>
      <c r="F40" s="8"/>
      <c r="G40" s="8"/>
      <c r="H40" s="8">
        <f t="shared" si="0"/>
        <v>62.88</v>
      </c>
      <c r="I40" s="8"/>
    </row>
    <row r="41" spans="1:9">
      <c r="A41" s="149" t="s">
        <v>5927</v>
      </c>
      <c r="B41" s="8"/>
      <c r="C41" s="8"/>
      <c r="D41" s="8"/>
      <c r="E41" s="8"/>
      <c r="F41" s="8" t="s">
        <v>1179</v>
      </c>
      <c r="G41" s="8">
        <v>-1</v>
      </c>
      <c r="H41" s="8">
        <f t="shared" si="0"/>
        <v>61.88</v>
      </c>
      <c r="I41" s="8"/>
    </row>
    <row r="42" spans="1:9">
      <c r="A42" s="8"/>
      <c r="B42" s="8"/>
      <c r="C42" s="8"/>
      <c r="D42" s="8"/>
      <c r="E42" s="8"/>
      <c r="F42" s="8"/>
      <c r="G42" s="8"/>
      <c r="H42" s="8">
        <f t="shared" si="0"/>
        <v>61.88</v>
      </c>
      <c r="I42" s="8"/>
    </row>
    <row r="43" spans="1:9">
      <c r="A43" t="s">
        <v>5928</v>
      </c>
      <c r="B43" t="s">
        <v>1093</v>
      </c>
      <c r="C43" t="s">
        <v>433</v>
      </c>
      <c r="D43" s="8"/>
      <c r="E43" s="8"/>
      <c r="F43" s="8" t="s">
        <v>1179</v>
      </c>
      <c r="G43" s="8">
        <v>-1</v>
      </c>
      <c r="H43" s="8">
        <f t="shared" si="0"/>
        <v>60.88</v>
      </c>
      <c r="I43" s="8"/>
    </row>
    <row r="44" spans="1:9">
      <c r="A44" t="s">
        <v>5929</v>
      </c>
      <c r="B44" t="s">
        <v>3082</v>
      </c>
      <c r="C44" t="s">
        <v>433</v>
      </c>
      <c r="D44" s="8"/>
      <c r="E44" s="8"/>
      <c r="F44" s="8" t="s">
        <v>1179</v>
      </c>
      <c r="G44" s="8">
        <v>-1</v>
      </c>
      <c r="H44" s="8">
        <f t="shared" si="0"/>
        <v>59.88</v>
      </c>
      <c r="I44" s="8"/>
    </row>
    <row r="45" spans="1:9">
      <c r="A45" t="s">
        <v>5930</v>
      </c>
      <c r="B45" t="s">
        <v>5931</v>
      </c>
      <c r="C45" t="s">
        <v>433</v>
      </c>
      <c r="D45" s="8"/>
      <c r="E45" s="8"/>
      <c r="F45" s="8" t="s">
        <v>1179</v>
      </c>
      <c r="G45" s="8">
        <v>-1</v>
      </c>
      <c r="H45" s="8">
        <f t="shared" si="0"/>
        <v>58.88</v>
      </c>
      <c r="I45" s="8"/>
    </row>
    <row r="46" spans="1:9">
      <c r="A46" s="8"/>
      <c r="B46" s="8"/>
      <c r="C46" s="8"/>
      <c r="D46" s="8"/>
      <c r="E46" s="8"/>
      <c r="F46" s="8"/>
      <c r="G46" s="8"/>
      <c r="H46" s="8">
        <f t="shared" si="0"/>
        <v>58.88</v>
      </c>
      <c r="I46" s="8"/>
    </row>
    <row r="47" spans="1:9">
      <c r="A47" s="8" t="s">
        <v>4737</v>
      </c>
      <c r="B47" s="8" t="s">
        <v>5932</v>
      </c>
      <c r="C47" s="8"/>
      <c r="D47" s="8"/>
      <c r="E47" s="8"/>
      <c r="F47" s="8" t="s">
        <v>1179</v>
      </c>
      <c r="G47" s="8">
        <v>-1</v>
      </c>
      <c r="H47" s="8">
        <f t="shared" si="0"/>
        <v>57.88</v>
      </c>
      <c r="I47" s="8"/>
    </row>
    <row r="48" spans="1:9">
      <c r="A48" s="8" t="s">
        <v>4968</v>
      </c>
      <c r="B48" s="8" t="s">
        <v>5933</v>
      </c>
      <c r="C48" s="8"/>
      <c r="D48" s="8"/>
      <c r="E48" s="8"/>
      <c r="F48" s="8" t="s">
        <v>1179</v>
      </c>
      <c r="G48" s="8">
        <v>-1</v>
      </c>
      <c r="H48" s="8">
        <f t="shared" si="0"/>
        <v>56.88</v>
      </c>
      <c r="I48" s="8"/>
    </row>
    <row r="49" spans="1:9">
      <c r="A49" s="8" t="s">
        <v>4653</v>
      </c>
      <c r="B49" s="8" t="s">
        <v>5934</v>
      </c>
      <c r="C49" s="8"/>
      <c r="D49" s="8"/>
      <c r="E49" s="8"/>
      <c r="F49" s="8" t="s">
        <v>1195</v>
      </c>
      <c r="G49" s="8">
        <v>3.5</v>
      </c>
      <c r="H49" s="8">
        <f t="shared" si="0"/>
        <v>60.38</v>
      </c>
      <c r="I49" s="8"/>
    </row>
    <row r="50" spans="1:9" ht="28.5">
      <c r="A50" s="142" t="s">
        <v>5935</v>
      </c>
      <c r="B50" s="8" t="s">
        <v>5936</v>
      </c>
      <c r="C50" s="8"/>
      <c r="D50" s="8"/>
      <c r="E50" s="8"/>
      <c r="F50" s="8" t="s">
        <v>1250</v>
      </c>
      <c r="G50" s="8">
        <v>-1</v>
      </c>
      <c r="H50" s="8">
        <f t="shared" si="0"/>
        <v>59.38</v>
      </c>
      <c r="I50" s="8"/>
    </row>
    <row r="51" spans="1:9">
      <c r="A51" s="8" t="s">
        <v>3258</v>
      </c>
      <c r="B51" s="8" t="s">
        <v>5937</v>
      </c>
      <c r="C51" s="8"/>
      <c r="D51" s="8"/>
      <c r="E51" s="8"/>
      <c r="F51" s="8" t="s">
        <v>1211</v>
      </c>
      <c r="G51" s="8">
        <v>3.37</v>
      </c>
      <c r="H51" s="8">
        <f t="shared" si="0"/>
        <v>62.75</v>
      </c>
      <c r="I51" s="8"/>
    </row>
    <row r="52" spans="1:9">
      <c r="A52" s="8" t="s">
        <v>5938</v>
      </c>
      <c r="B52" s="8" t="s">
        <v>5939</v>
      </c>
      <c r="C52" s="8"/>
      <c r="D52" s="8"/>
      <c r="E52" s="8"/>
      <c r="F52" s="8" t="s">
        <v>1179</v>
      </c>
      <c r="G52" s="8">
        <v>-2</v>
      </c>
      <c r="H52" s="8">
        <f t="shared" si="0"/>
        <v>60.75</v>
      </c>
      <c r="I52" s="8"/>
    </row>
    <row r="53" spans="1:9">
      <c r="A53" s="8"/>
      <c r="B53" s="8"/>
      <c r="C53" s="8"/>
      <c r="D53" s="8"/>
      <c r="E53" s="8"/>
      <c r="F53" s="8"/>
      <c r="G53" s="8"/>
      <c r="H53" s="8">
        <f t="shared" si="0"/>
        <v>60.75</v>
      </c>
      <c r="I53" s="8"/>
    </row>
    <row r="54" spans="1:9">
      <c r="A54" s="8" t="s">
        <v>4653</v>
      </c>
      <c r="B54" s="8" t="s">
        <v>5940</v>
      </c>
      <c r="C54" s="8"/>
      <c r="D54" s="8"/>
      <c r="E54" s="8"/>
      <c r="F54" s="8" t="s">
        <v>1179</v>
      </c>
      <c r="G54" s="8">
        <v>-1</v>
      </c>
      <c r="H54" s="8">
        <f t="shared" si="0"/>
        <v>59.75</v>
      </c>
      <c r="I54" s="8"/>
    </row>
    <row r="55" spans="1:9">
      <c r="A55" s="8" t="s">
        <v>4655</v>
      </c>
      <c r="B55" s="8" t="s">
        <v>4900</v>
      </c>
      <c r="C55" s="8"/>
      <c r="D55" s="8"/>
      <c r="E55" s="8"/>
      <c r="F55" s="8" t="s">
        <v>1250</v>
      </c>
      <c r="G55" s="8">
        <v>1.3</v>
      </c>
      <c r="H55" s="8">
        <f t="shared" si="0"/>
        <v>61.05</v>
      </c>
      <c r="I55" s="8"/>
    </row>
    <row r="56" spans="1:9">
      <c r="A56" s="8" t="s">
        <v>4656</v>
      </c>
      <c r="B56" s="8" t="s">
        <v>5941</v>
      </c>
      <c r="C56" s="8"/>
      <c r="D56" s="8"/>
      <c r="E56" s="8"/>
      <c r="F56" s="8" t="s">
        <v>2105</v>
      </c>
      <c r="G56" s="8">
        <v>3.9</v>
      </c>
      <c r="H56" s="8">
        <f t="shared" si="0"/>
        <v>64.95</v>
      </c>
      <c r="I56" s="8"/>
    </row>
    <row r="57" spans="1:9">
      <c r="A57" s="8" t="s">
        <v>4741</v>
      </c>
      <c r="B57" s="8" t="s">
        <v>5942</v>
      </c>
      <c r="C57" s="8"/>
      <c r="D57" s="8"/>
      <c r="E57" s="8"/>
      <c r="F57" s="8" t="s">
        <v>1179</v>
      </c>
      <c r="G57" s="8">
        <v>-2</v>
      </c>
      <c r="H57" s="8">
        <f t="shared" si="0"/>
        <v>62.95</v>
      </c>
      <c r="I57" s="8"/>
    </row>
    <row r="58" spans="1:9">
      <c r="A58" s="8"/>
      <c r="B58" s="8"/>
      <c r="C58" s="8"/>
      <c r="D58" s="8"/>
      <c r="E58" s="8"/>
      <c r="F58" s="8"/>
      <c r="G58" s="8"/>
      <c r="H58" s="8">
        <f t="shared" si="0"/>
        <v>62.95</v>
      </c>
      <c r="I58" s="8"/>
    </row>
    <row r="59" spans="1:9">
      <c r="A59" s="8" t="s">
        <v>4968</v>
      </c>
      <c r="B59" s="8" t="s">
        <v>5943</v>
      </c>
      <c r="C59" s="8"/>
      <c r="D59" s="8"/>
      <c r="E59" s="8"/>
      <c r="F59" s="8" t="s">
        <v>2105</v>
      </c>
      <c r="G59" s="8">
        <v>1.94</v>
      </c>
      <c r="H59" s="8">
        <f t="shared" si="0"/>
        <v>64.89</v>
      </c>
      <c r="I59" s="8"/>
    </row>
    <row r="60" spans="1:9">
      <c r="A60" s="8" t="s">
        <v>3440</v>
      </c>
      <c r="B60" s="8" t="s">
        <v>5944</v>
      </c>
      <c r="C60" s="8"/>
      <c r="D60" s="8"/>
      <c r="E60" s="8"/>
      <c r="F60" s="8" t="s">
        <v>2105</v>
      </c>
      <c r="G60" s="8">
        <v>4.8600000000000003</v>
      </c>
      <c r="H60" s="8">
        <f t="shared" si="0"/>
        <v>69.75</v>
      </c>
      <c r="I60" s="8"/>
    </row>
    <row r="61" spans="1:9">
      <c r="A61" s="8" t="s">
        <v>5945</v>
      </c>
      <c r="B61" s="8" t="s">
        <v>5946</v>
      </c>
      <c r="C61" s="8"/>
      <c r="D61" s="8"/>
      <c r="E61" s="8"/>
      <c r="F61" s="8" t="s">
        <v>2105</v>
      </c>
      <c r="G61" s="8">
        <v>13.78</v>
      </c>
      <c r="H61" s="8">
        <f t="shared" si="0"/>
        <v>83.53</v>
      </c>
      <c r="I61" s="8"/>
    </row>
    <row r="62" spans="1:9">
      <c r="A62" s="8"/>
      <c r="B62" s="8"/>
      <c r="C62" s="8"/>
      <c r="D62" s="8"/>
      <c r="E62" s="8"/>
      <c r="F62" s="8"/>
      <c r="G62" s="8"/>
      <c r="H62" s="8">
        <f t="shared" si="0"/>
        <v>83.53</v>
      </c>
      <c r="I62" s="8"/>
    </row>
    <row r="63" spans="1:9">
      <c r="A63" s="8" t="s">
        <v>5519</v>
      </c>
      <c r="B63" s="8" t="s">
        <v>5947</v>
      </c>
      <c r="C63" s="8"/>
      <c r="D63" s="8"/>
      <c r="E63" s="8"/>
      <c r="F63" s="8" t="s">
        <v>1195</v>
      </c>
      <c r="G63" s="8">
        <v>1.36</v>
      </c>
      <c r="H63" s="8">
        <f t="shared" si="0"/>
        <v>84.89</v>
      </c>
      <c r="I63" s="8"/>
    </row>
    <row r="64" spans="1:9">
      <c r="A64" s="8" t="s">
        <v>5948</v>
      </c>
      <c r="B64" s="8" t="s">
        <v>5949</v>
      </c>
      <c r="C64" s="8"/>
      <c r="D64" s="8"/>
      <c r="E64" s="8"/>
      <c r="F64" s="8" t="s">
        <v>1179</v>
      </c>
      <c r="G64" s="8">
        <v>-2</v>
      </c>
      <c r="H64" s="8">
        <f t="shared" si="0"/>
        <v>82.89</v>
      </c>
      <c r="I64" s="8"/>
    </row>
    <row r="65" spans="1:9">
      <c r="A65" s="8" t="s">
        <v>2622</v>
      </c>
      <c r="B65" s="8" t="s">
        <v>5950</v>
      </c>
      <c r="C65" s="8"/>
      <c r="D65" s="8"/>
      <c r="E65" s="8"/>
      <c r="F65" s="8" t="s">
        <v>1211</v>
      </c>
      <c r="G65" s="8">
        <v>-1</v>
      </c>
      <c r="H65" s="8">
        <f t="shared" si="0"/>
        <v>81.89</v>
      </c>
      <c r="I65" s="8"/>
    </row>
    <row r="66" spans="1:9">
      <c r="A66" s="8"/>
      <c r="B66" s="8"/>
      <c r="C66" s="8"/>
      <c r="D66" s="8"/>
      <c r="E66" s="8"/>
      <c r="F66" s="8"/>
      <c r="G66" s="8"/>
      <c r="H66" s="8">
        <f t="shared" si="0"/>
        <v>81.89</v>
      </c>
      <c r="I66" s="8"/>
    </row>
    <row r="67" spans="1:9">
      <c r="A67" s="8" t="s">
        <v>5951</v>
      </c>
      <c r="B67" s="8" t="s">
        <v>5952</v>
      </c>
      <c r="C67" s="8"/>
      <c r="D67" s="8"/>
      <c r="E67" s="8"/>
      <c r="F67" s="8" t="s">
        <v>1179</v>
      </c>
      <c r="G67" s="8">
        <v>-1</v>
      </c>
      <c r="H67" s="8">
        <f t="shared" ref="H67:H94" si="1">+G67+H66</f>
        <v>80.89</v>
      </c>
      <c r="I67" s="8"/>
    </row>
    <row r="68" spans="1:9">
      <c r="A68" s="8" t="s">
        <v>5953</v>
      </c>
      <c r="B68" s="8" t="s">
        <v>5954</v>
      </c>
      <c r="C68" s="8"/>
      <c r="D68" s="8"/>
      <c r="E68" s="8"/>
      <c r="F68" s="8" t="s">
        <v>2105</v>
      </c>
      <c r="G68" s="8">
        <v>2.88</v>
      </c>
      <c r="H68" s="8">
        <f t="shared" si="1"/>
        <v>83.77</v>
      </c>
      <c r="I68" s="8"/>
    </row>
    <row r="69" spans="1:9">
      <c r="A69" s="8"/>
      <c r="B69" s="8"/>
      <c r="C69" s="8"/>
      <c r="D69" s="8"/>
      <c r="E69" s="8"/>
      <c r="F69" s="8"/>
      <c r="G69" s="8"/>
      <c r="H69" s="8">
        <f t="shared" si="1"/>
        <v>83.77</v>
      </c>
      <c r="I69" s="8"/>
    </row>
    <row r="70" spans="1:9">
      <c r="A70" s="8" t="s">
        <v>5955</v>
      </c>
      <c r="B70" s="8" t="s">
        <v>5956</v>
      </c>
      <c r="C70" s="8"/>
      <c r="D70" s="8"/>
      <c r="E70" s="8"/>
      <c r="F70" s="8" t="s">
        <v>1179</v>
      </c>
      <c r="G70" s="8">
        <v>-1</v>
      </c>
      <c r="H70" s="8">
        <f t="shared" si="1"/>
        <v>82.77</v>
      </c>
      <c r="I70" s="8"/>
    </row>
    <row r="71" spans="1:9">
      <c r="A71" s="8" t="s">
        <v>5957</v>
      </c>
      <c r="B71" s="8" t="s">
        <v>5958</v>
      </c>
      <c r="C71" s="8"/>
      <c r="D71" s="8"/>
      <c r="E71" s="8"/>
      <c r="F71" s="8" t="s">
        <v>1250</v>
      </c>
      <c r="G71" s="8">
        <v>2.5</v>
      </c>
      <c r="H71" s="8">
        <f t="shared" si="1"/>
        <v>85.27</v>
      </c>
      <c r="I71" s="8"/>
    </row>
    <row r="72" spans="1:9">
      <c r="A72" s="8" t="s">
        <v>5959</v>
      </c>
      <c r="B72" s="8" t="s">
        <v>5960</v>
      </c>
      <c r="C72" s="8"/>
      <c r="D72" s="8"/>
      <c r="E72" s="8"/>
      <c r="F72" s="8" t="s">
        <v>1250</v>
      </c>
      <c r="G72" s="8">
        <v>-1</v>
      </c>
      <c r="H72" s="8">
        <f t="shared" si="1"/>
        <v>84.27</v>
      </c>
      <c r="I72" s="8"/>
    </row>
    <row r="73" spans="1:9">
      <c r="A73" s="8" t="s">
        <v>4679</v>
      </c>
      <c r="B73" s="8" t="s">
        <v>5961</v>
      </c>
      <c r="C73" s="8"/>
      <c r="D73" s="8"/>
      <c r="E73" s="8"/>
      <c r="F73" s="8" t="s">
        <v>1179</v>
      </c>
      <c r="G73" s="8">
        <v>-2</v>
      </c>
      <c r="H73" s="8">
        <f t="shared" si="1"/>
        <v>82.27</v>
      </c>
      <c r="I73" s="8"/>
    </row>
    <row r="74" spans="1:9">
      <c r="A74" s="8"/>
      <c r="B74" s="8"/>
      <c r="C74" s="8"/>
      <c r="D74" s="8"/>
      <c r="E74" s="8"/>
      <c r="F74" s="8"/>
      <c r="G74" s="8"/>
      <c r="H74" s="8">
        <f t="shared" si="1"/>
        <v>82.27</v>
      </c>
      <c r="I74" s="8"/>
    </row>
    <row r="75" spans="1:9">
      <c r="A75" s="8" t="s">
        <v>5962</v>
      </c>
      <c r="B75" s="8" t="s">
        <v>5963</v>
      </c>
      <c r="C75" s="8"/>
      <c r="D75" s="8"/>
      <c r="E75" s="8"/>
      <c r="F75" s="8" t="s">
        <v>1179</v>
      </c>
      <c r="G75" s="8">
        <v>-1</v>
      </c>
      <c r="H75" s="8">
        <f t="shared" si="1"/>
        <v>81.27</v>
      </c>
      <c r="I75" s="8"/>
    </row>
    <row r="76" spans="1:9">
      <c r="A76" s="8" t="s">
        <v>1994</v>
      </c>
      <c r="B76" s="8" t="s">
        <v>5964</v>
      </c>
      <c r="C76" s="8"/>
      <c r="D76" s="8"/>
      <c r="E76" s="8"/>
      <c r="F76" s="8" t="s">
        <v>1250</v>
      </c>
      <c r="G76" s="8">
        <v>2.57</v>
      </c>
      <c r="H76" s="8">
        <f t="shared" si="1"/>
        <v>83.839999999999989</v>
      </c>
      <c r="I76" s="8"/>
    </row>
    <row r="77" spans="1:9">
      <c r="A77" s="8" t="s">
        <v>5959</v>
      </c>
      <c r="B77" s="8" t="s">
        <v>5965</v>
      </c>
      <c r="C77" s="8"/>
      <c r="D77" s="8"/>
      <c r="E77" s="8"/>
      <c r="F77" s="8" t="s">
        <v>1195</v>
      </c>
      <c r="G77" s="8">
        <v>0.32</v>
      </c>
      <c r="H77" s="8">
        <f t="shared" si="1"/>
        <v>84.159999999999982</v>
      </c>
      <c r="I77" s="8"/>
    </row>
    <row r="78" spans="1:9">
      <c r="A78" s="8" t="s">
        <v>3521</v>
      </c>
      <c r="B78" s="8" t="s">
        <v>5966</v>
      </c>
      <c r="C78" s="8"/>
      <c r="D78" s="8"/>
      <c r="E78" s="8"/>
      <c r="F78" s="8" t="s">
        <v>1195</v>
      </c>
      <c r="G78" s="8">
        <v>-1</v>
      </c>
      <c r="H78" s="8">
        <f t="shared" si="1"/>
        <v>83.159999999999982</v>
      </c>
      <c r="I78" s="8"/>
    </row>
    <row r="79" spans="1:9">
      <c r="A79" s="8" t="s">
        <v>5967</v>
      </c>
      <c r="B79" s="8" t="s">
        <v>5968</v>
      </c>
      <c r="C79" s="8"/>
      <c r="D79" s="8"/>
      <c r="E79" s="8"/>
      <c r="F79" s="8" t="s">
        <v>2105</v>
      </c>
      <c r="G79" s="8">
        <v>5.2</v>
      </c>
      <c r="H79" s="8">
        <f t="shared" si="1"/>
        <v>88.359999999999985</v>
      </c>
      <c r="I79" s="8"/>
    </row>
    <row r="80" spans="1:9">
      <c r="A80" s="8"/>
      <c r="B80" s="8"/>
      <c r="C80" s="8"/>
      <c r="D80" s="8"/>
      <c r="E80" s="8"/>
      <c r="F80" s="8"/>
      <c r="G80" s="8"/>
      <c r="H80" s="8">
        <f t="shared" si="1"/>
        <v>88.359999999999985</v>
      </c>
      <c r="I80" s="8"/>
    </row>
    <row r="81" spans="1:9">
      <c r="A81" s="8" t="s">
        <v>5969</v>
      </c>
      <c r="B81" s="8" t="s">
        <v>1842</v>
      </c>
      <c r="C81" s="8"/>
      <c r="D81" s="8"/>
      <c r="E81" s="8"/>
      <c r="F81" s="8" t="s">
        <v>2105</v>
      </c>
      <c r="G81" s="8">
        <v>5.42</v>
      </c>
      <c r="H81" s="8">
        <f t="shared" si="1"/>
        <v>93.779999999999987</v>
      </c>
      <c r="I81" s="8"/>
    </row>
    <row r="82" spans="1:9">
      <c r="A82" s="8" t="s">
        <v>3521</v>
      </c>
      <c r="B82" s="8" t="s">
        <v>5970</v>
      </c>
      <c r="C82" s="8"/>
      <c r="D82" s="8"/>
      <c r="E82" s="8"/>
      <c r="F82" s="8" t="s">
        <v>1179</v>
      </c>
      <c r="G82" s="8">
        <v>-4</v>
      </c>
      <c r="H82" s="8">
        <f t="shared" si="1"/>
        <v>89.779999999999987</v>
      </c>
      <c r="I82" s="8"/>
    </row>
    <row r="83" spans="1:9">
      <c r="A83" s="8" t="s">
        <v>5971</v>
      </c>
      <c r="B83" s="8" t="s">
        <v>5972</v>
      </c>
      <c r="C83" s="8"/>
      <c r="D83" s="8"/>
      <c r="E83" s="8"/>
      <c r="F83" s="8" t="s">
        <v>1179</v>
      </c>
      <c r="G83" s="8">
        <v>-1</v>
      </c>
      <c r="H83" s="8">
        <f t="shared" si="1"/>
        <v>88.779999999999987</v>
      </c>
      <c r="I83" s="8"/>
    </row>
    <row r="84" spans="1:9">
      <c r="A84" s="8"/>
      <c r="B84" s="8"/>
      <c r="C84" s="8"/>
      <c r="D84" s="8"/>
      <c r="E84" s="8"/>
      <c r="F84" s="8"/>
      <c r="G84" s="8"/>
      <c r="H84" s="8">
        <f t="shared" si="1"/>
        <v>88.779999999999987</v>
      </c>
      <c r="I84" s="8"/>
    </row>
    <row r="85" spans="1:9">
      <c r="A85" s="8" t="s">
        <v>4271</v>
      </c>
      <c r="B85" s="8" t="s">
        <v>5973</v>
      </c>
      <c r="C85" s="8"/>
      <c r="D85" s="8"/>
      <c r="E85" s="8"/>
      <c r="F85" s="8" t="s">
        <v>1195</v>
      </c>
      <c r="G85" s="8">
        <v>0.33</v>
      </c>
      <c r="H85" s="8">
        <f t="shared" si="1"/>
        <v>89.109999999999985</v>
      </c>
      <c r="I85" s="8"/>
    </row>
    <row r="86" spans="1:9">
      <c r="A86" s="8" t="s">
        <v>2016</v>
      </c>
      <c r="B86" s="8" t="s">
        <v>5974</v>
      </c>
      <c r="C86" s="8"/>
      <c r="D86" s="8"/>
      <c r="E86" s="8"/>
      <c r="F86" s="8" t="s">
        <v>1179</v>
      </c>
      <c r="G86" s="8">
        <v>-2</v>
      </c>
      <c r="H86" s="8">
        <f t="shared" si="1"/>
        <v>87.109999999999985</v>
      </c>
      <c r="I86" s="8"/>
    </row>
    <row r="87" spans="1:9">
      <c r="A87" s="8" t="s">
        <v>5975</v>
      </c>
      <c r="B87" s="8" t="s">
        <v>5739</v>
      </c>
      <c r="C87" s="8"/>
      <c r="D87" s="8"/>
      <c r="E87" s="8"/>
      <c r="F87" s="8" t="s">
        <v>1179</v>
      </c>
      <c r="G87" s="8">
        <v>-2</v>
      </c>
      <c r="H87" s="8">
        <f t="shared" si="1"/>
        <v>85.109999999999985</v>
      </c>
      <c r="I87" s="8"/>
    </row>
    <row r="88" spans="1:9">
      <c r="A88" s="8" t="s">
        <v>5969</v>
      </c>
      <c r="B88" s="8" t="s">
        <v>5976</v>
      </c>
      <c r="C88" s="8"/>
      <c r="D88" s="8"/>
      <c r="E88" s="8"/>
      <c r="F88" s="8" t="s">
        <v>2105</v>
      </c>
      <c r="G88" s="8">
        <v>8.27</v>
      </c>
      <c r="H88" s="8">
        <f t="shared" si="1"/>
        <v>93.379999999999981</v>
      </c>
      <c r="I88" s="8"/>
    </row>
    <row r="89" spans="1:9">
      <c r="A89" s="8"/>
      <c r="B89" s="8"/>
      <c r="C89" s="8"/>
      <c r="D89" s="8"/>
      <c r="E89" s="8"/>
      <c r="F89" s="8"/>
      <c r="G89" s="8"/>
      <c r="H89" s="8">
        <f t="shared" si="1"/>
        <v>93.379999999999981</v>
      </c>
      <c r="I89" s="8"/>
    </row>
    <row r="90" spans="1:9">
      <c r="A90" s="8" t="s">
        <v>2016</v>
      </c>
      <c r="B90" s="8" t="s">
        <v>5977</v>
      </c>
      <c r="C90" s="8"/>
      <c r="D90" s="8"/>
      <c r="E90" s="8"/>
      <c r="F90" s="8" t="s">
        <v>1179</v>
      </c>
      <c r="G90" s="8">
        <v>-4</v>
      </c>
      <c r="H90" s="8">
        <f t="shared" si="1"/>
        <v>89.379999999999981</v>
      </c>
      <c r="I90" s="8"/>
    </row>
    <row r="91" spans="1:9">
      <c r="A91" s="8" t="s">
        <v>5978</v>
      </c>
      <c r="B91" s="8" t="s">
        <v>5979</v>
      </c>
      <c r="C91" s="8"/>
      <c r="D91" s="8"/>
      <c r="E91" s="8"/>
      <c r="F91" s="8" t="s">
        <v>1179</v>
      </c>
      <c r="G91" s="8">
        <v>-1</v>
      </c>
      <c r="H91" s="8">
        <f t="shared" si="1"/>
        <v>88.379999999999981</v>
      </c>
      <c r="I91" s="8"/>
    </row>
    <row r="92" spans="1:9">
      <c r="A92" s="8"/>
      <c r="B92" s="8"/>
      <c r="C92" s="8"/>
      <c r="D92" s="8"/>
      <c r="E92" s="8"/>
      <c r="F92" s="8"/>
      <c r="G92" s="8"/>
      <c r="H92" s="8">
        <f t="shared" si="1"/>
        <v>88.379999999999981</v>
      </c>
      <c r="I92" s="8"/>
    </row>
    <row r="93" spans="1:9">
      <c r="A93" s="8" t="s">
        <v>5980</v>
      </c>
      <c r="B93" s="8" t="s">
        <v>5981</v>
      </c>
      <c r="C93" s="8"/>
      <c r="D93" s="8"/>
      <c r="E93" s="8"/>
      <c r="F93" s="8" t="s">
        <v>1195</v>
      </c>
      <c r="G93" s="8">
        <v>-1</v>
      </c>
      <c r="H93" s="8">
        <f t="shared" si="1"/>
        <v>87.379999999999981</v>
      </c>
      <c r="I93" s="8"/>
    </row>
    <row r="94" spans="1:9">
      <c r="A94" s="8" t="s">
        <v>5982</v>
      </c>
      <c r="B94" s="8" t="s">
        <v>5983</v>
      </c>
      <c r="C94" s="8"/>
      <c r="D94" s="8"/>
      <c r="E94" s="8"/>
      <c r="F94" s="8" t="s">
        <v>1250</v>
      </c>
      <c r="G94" s="8">
        <v>-1</v>
      </c>
      <c r="H94" s="8">
        <f t="shared" si="1"/>
        <v>86.379999999999981</v>
      </c>
      <c r="I94" s="8">
        <f>SUM(G1:G94)</f>
        <v>86.379999999999981</v>
      </c>
    </row>
    <row r="95" spans="1:9">
      <c r="F95">
        <f>COUNTIF(F1:F94,"w")</f>
        <v>18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workbookViewId="0">
      <selection activeCell="B21" sqref="B21"/>
    </sheetView>
  </sheetViews>
  <sheetFormatPr defaultRowHeight="15"/>
  <sheetData>
    <row r="1" spans="1:23">
      <c r="B1">
        <v>2014</v>
      </c>
      <c r="C1" t="s">
        <v>308</v>
      </c>
      <c r="D1" t="s">
        <v>309</v>
      </c>
      <c r="E1" t="s">
        <v>310</v>
      </c>
      <c r="H1">
        <v>2015</v>
      </c>
      <c r="I1" t="s">
        <v>308</v>
      </c>
      <c r="J1" t="s">
        <v>309</v>
      </c>
      <c r="K1" t="s">
        <v>310</v>
      </c>
      <c r="N1">
        <v>2016</v>
      </c>
      <c r="O1" t="s">
        <v>308</v>
      </c>
      <c r="P1" t="s">
        <v>309</v>
      </c>
      <c r="Q1" t="s">
        <v>310</v>
      </c>
      <c r="T1">
        <v>2017</v>
      </c>
      <c r="U1" t="s">
        <v>308</v>
      </c>
      <c r="V1" t="s">
        <v>309</v>
      </c>
      <c r="W1" t="s">
        <v>310</v>
      </c>
    </row>
    <row r="2" spans="1:23">
      <c r="A2" t="s">
        <v>500</v>
      </c>
      <c r="B2">
        <v>0</v>
      </c>
      <c r="C2">
        <v>0</v>
      </c>
      <c r="D2">
        <v>0</v>
      </c>
      <c r="G2" t="s">
        <v>500</v>
      </c>
      <c r="H2">
        <v>37.44</v>
      </c>
      <c r="I2">
        <v>64</v>
      </c>
      <c r="J2">
        <v>18</v>
      </c>
      <c r="K2" s="44">
        <f>+J2/I2</f>
        <v>0.28125</v>
      </c>
      <c r="M2" t="s">
        <v>500</v>
      </c>
      <c r="N2">
        <v>44.37</v>
      </c>
      <c r="O2">
        <v>60</v>
      </c>
      <c r="P2">
        <v>20</v>
      </c>
      <c r="Q2" s="44">
        <f>+P2/O2</f>
        <v>0.33333333333333331</v>
      </c>
      <c r="S2" t="s">
        <v>500</v>
      </c>
      <c r="T2">
        <v>4.55</v>
      </c>
      <c r="U2">
        <v>55</v>
      </c>
      <c r="V2">
        <v>13</v>
      </c>
      <c r="W2" s="44">
        <f>+V2/U2</f>
        <v>0.23636363636363636</v>
      </c>
    </row>
    <row r="3" spans="1:23">
      <c r="A3" t="s">
        <v>499</v>
      </c>
      <c r="B3">
        <v>-13.27</v>
      </c>
      <c r="C3">
        <v>88</v>
      </c>
      <c r="D3">
        <v>24</v>
      </c>
      <c r="E3" s="44">
        <f>+D3/C3</f>
        <v>0.27272727272727271</v>
      </c>
      <c r="G3" t="s">
        <v>499</v>
      </c>
      <c r="H3">
        <v>-7</v>
      </c>
      <c r="I3">
        <v>51</v>
      </c>
      <c r="J3">
        <v>14</v>
      </c>
      <c r="K3" s="44">
        <f>+J3/I3</f>
        <v>0.27450980392156865</v>
      </c>
      <c r="M3" t="s">
        <v>499</v>
      </c>
      <c r="N3">
        <v>2.44</v>
      </c>
      <c r="O3">
        <v>73</v>
      </c>
      <c r="P3">
        <v>16</v>
      </c>
      <c r="Q3" s="44">
        <f>+P3/O3</f>
        <v>0.21917808219178081</v>
      </c>
      <c r="S3" t="s">
        <v>499</v>
      </c>
      <c r="T3">
        <v>-19.18</v>
      </c>
      <c r="U3">
        <v>66</v>
      </c>
      <c r="V3">
        <v>10</v>
      </c>
      <c r="W3" s="44">
        <f>+V3/U3</f>
        <v>0.15151515151515152</v>
      </c>
    </row>
    <row r="4" spans="1:23">
      <c r="A4" t="s">
        <v>501</v>
      </c>
      <c r="B4">
        <v>3.4750000000000001</v>
      </c>
      <c r="C4">
        <v>115</v>
      </c>
      <c r="D4">
        <v>24</v>
      </c>
      <c r="E4" s="44">
        <f t="shared" ref="E4:E14" si="0">+D4/C4</f>
        <v>0.20869565217391303</v>
      </c>
      <c r="G4" t="s">
        <v>501</v>
      </c>
      <c r="H4">
        <v>30.58</v>
      </c>
      <c r="I4">
        <v>68</v>
      </c>
      <c r="J4">
        <v>17</v>
      </c>
      <c r="K4" s="44">
        <f t="shared" ref="K4:K14" si="1">+J4/I4</f>
        <v>0.25</v>
      </c>
      <c r="M4" t="s">
        <v>501</v>
      </c>
      <c r="N4">
        <v>19.38</v>
      </c>
      <c r="O4">
        <v>66</v>
      </c>
      <c r="P4">
        <v>16</v>
      </c>
      <c r="Q4" s="44">
        <f t="shared" ref="Q4:Q14" si="2">+P4/O4</f>
        <v>0.24242424242424243</v>
      </c>
      <c r="S4" t="s">
        <v>501</v>
      </c>
      <c r="T4">
        <v>127.7</v>
      </c>
      <c r="U4">
        <v>72</v>
      </c>
      <c r="V4">
        <v>17</v>
      </c>
      <c r="W4" s="44">
        <f t="shared" ref="W4:W14" si="3">+V4/U4</f>
        <v>0.2361111111111111</v>
      </c>
    </row>
    <row r="5" spans="1:23">
      <c r="A5" t="s">
        <v>502</v>
      </c>
      <c r="B5">
        <v>84.87</v>
      </c>
      <c r="C5">
        <v>144</v>
      </c>
      <c r="D5">
        <v>41</v>
      </c>
      <c r="E5" s="44">
        <f t="shared" si="0"/>
        <v>0.28472222222222221</v>
      </c>
      <c r="G5" t="s">
        <v>502</v>
      </c>
      <c r="H5">
        <v>19.510000000000002</v>
      </c>
      <c r="I5">
        <v>105</v>
      </c>
      <c r="J5">
        <v>30</v>
      </c>
      <c r="K5" s="44">
        <f t="shared" si="1"/>
        <v>0.2857142857142857</v>
      </c>
      <c r="M5" t="s">
        <v>502</v>
      </c>
      <c r="N5">
        <v>5.09</v>
      </c>
      <c r="O5">
        <v>94</v>
      </c>
      <c r="P5">
        <v>16</v>
      </c>
      <c r="Q5" s="44">
        <f t="shared" si="2"/>
        <v>0.1702127659574468</v>
      </c>
      <c r="S5" t="s">
        <v>502</v>
      </c>
      <c r="T5">
        <v>44.26</v>
      </c>
      <c r="U5">
        <v>60</v>
      </c>
      <c r="V5">
        <v>15</v>
      </c>
      <c r="W5" s="44">
        <f t="shared" si="3"/>
        <v>0.25</v>
      </c>
    </row>
    <row r="6" spans="1:23">
      <c r="A6" t="s">
        <v>503</v>
      </c>
      <c r="B6">
        <v>3.7500000000000044</v>
      </c>
      <c r="C6">
        <v>131</v>
      </c>
      <c r="D6">
        <v>32</v>
      </c>
      <c r="E6" s="44">
        <f t="shared" si="0"/>
        <v>0.24427480916030533</v>
      </c>
      <c r="G6" t="s">
        <v>503</v>
      </c>
      <c r="H6">
        <v>45.64</v>
      </c>
      <c r="I6">
        <v>94</v>
      </c>
      <c r="J6">
        <v>25</v>
      </c>
      <c r="K6" s="44">
        <f t="shared" si="1"/>
        <v>0.26595744680851063</v>
      </c>
      <c r="M6" t="s">
        <v>503</v>
      </c>
      <c r="N6">
        <v>6.97</v>
      </c>
      <c r="O6">
        <v>90</v>
      </c>
      <c r="P6">
        <v>16</v>
      </c>
      <c r="Q6" s="44">
        <f t="shared" si="2"/>
        <v>0.17777777777777778</v>
      </c>
      <c r="S6" t="s">
        <v>503</v>
      </c>
      <c r="T6">
        <v>-26.9</v>
      </c>
      <c r="U6">
        <v>68</v>
      </c>
      <c r="V6">
        <v>13</v>
      </c>
      <c r="W6" s="44">
        <f t="shared" si="3"/>
        <v>0.19117647058823528</v>
      </c>
    </row>
    <row r="7" spans="1:23">
      <c r="A7" t="s">
        <v>504</v>
      </c>
      <c r="B7">
        <v>27.93</v>
      </c>
      <c r="C7">
        <v>140</v>
      </c>
      <c r="D7">
        <v>32</v>
      </c>
      <c r="E7" s="44">
        <f t="shared" si="0"/>
        <v>0.22857142857142856</v>
      </c>
      <c r="G7" t="s">
        <v>504</v>
      </c>
      <c r="H7">
        <v>-2.4900000000000002</v>
      </c>
      <c r="I7">
        <v>80</v>
      </c>
      <c r="J7">
        <v>23</v>
      </c>
      <c r="K7" s="44">
        <f t="shared" si="1"/>
        <v>0.28749999999999998</v>
      </c>
      <c r="M7" t="s">
        <v>504</v>
      </c>
      <c r="N7">
        <v>-4.66</v>
      </c>
      <c r="O7">
        <v>88</v>
      </c>
      <c r="P7">
        <v>20</v>
      </c>
      <c r="Q7" s="44">
        <f t="shared" si="2"/>
        <v>0.22727272727272727</v>
      </c>
      <c r="S7" t="s">
        <v>504</v>
      </c>
      <c r="T7">
        <v>14.97</v>
      </c>
      <c r="U7">
        <v>64</v>
      </c>
      <c r="V7">
        <v>15</v>
      </c>
      <c r="W7" s="44">
        <f t="shared" si="3"/>
        <v>0.234375</v>
      </c>
    </row>
    <row r="8" spans="1:23">
      <c r="A8" t="s">
        <v>505</v>
      </c>
      <c r="B8">
        <f>+July!I131</f>
        <v>0.66000000000000059</v>
      </c>
      <c r="C8">
        <v>120</v>
      </c>
      <c r="D8">
        <v>27</v>
      </c>
      <c r="E8" s="44">
        <f t="shared" si="0"/>
        <v>0.22500000000000001</v>
      </c>
      <c r="G8" t="s">
        <v>505</v>
      </c>
      <c r="H8">
        <v>39.07</v>
      </c>
      <c r="I8">
        <v>109</v>
      </c>
      <c r="J8">
        <v>36</v>
      </c>
      <c r="K8" s="44">
        <f t="shared" si="1"/>
        <v>0.33027522935779818</v>
      </c>
      <c r="M8" t="s">
        <v>505</v>
      </c>
      <c r="N8">
        <v>5.48</v>
      </c>
      <c r="O8">
        <v>58</v>
      </c>
      <c r="P8">
        <v>9</v>
      </c>
      <c r="Q8" s="44">
        <f t="shared" si="2"/>
        <v>0.15517241379310345</v>
      </c>
      <c r="S8" t="s">
        <v>505</v>
      </c>
      <c r="T8">
        <v>9.77</v>
      </c>
      <c r="U8">
        <v>79</v>
      </c>
      <c r="V8">
        <v>18</v>
      </c>
      <c r="W8" s="44">
        <f t="shared" si="3"/>
        <v>0.22784810126582278</v>
      </c>
    </row>
    <row r="9" spans="1:23">
      <c r="A9" t="s">
        <v>506</v>
      </c>
      <c r="B9">
        <v>-40.090000000000003</v>
      </c>
      <c r="C9">
        <v>103</v>
      </c>
      <c r="D9">
        <v>20</v>
      </c>
      <c r="E9" s="44">
        <f t="shared" si="0"/>
        <v>0.1941747572815534</v>
      </c>
      <c r="G9" t="s">
        <v>506</v>
      </c>
      <c r="H9">
        <v>8.8000000000000007</v>
      </c>
      <c r="I9">
        <v>73</v>
      </c>
      <c r="J9">
        <v>21</v>
      </c>
      <c r="K9" s="44">
        <f t="shared" si="1"/>
        <v>0.28767123287671231</v>
      </c>
      <c r="M9" t="s">
        <v>506</v>
      </c>
      <c r="N9">
        <v>-13.01</v>
      </c>
      <c r="O9">
        <v>39</v>
      </c>
      <c r="P9">
        <v>5</v>
      </c>
      <c r="Q9" s="44">
        <f t="shared" si="2"/>
        <v>0.12820512820512819</v>
      </c>
      <c r="S9" t="s">
        <v>506</v>
      </c>
      <c r="T9">
        <v>5.24</v>
      </c>
      <c r="U9">
        <v>77</v>
      </c>
      <c r="V9">
        <v>16</v>
      </c>
      <c r="W9" s="44">
        <f t="shared" si="3"/>
        <v>0.20779220779220781</v>
      </c>
    </row>
    <row r="10" spans="1:23">
      <c r="A10" t="s">
        <v>507</v>
      </c>
      <c r="B10">
        <v>12.82</v>
      </c>
      <c r="C10">
        <v>63</v>
      </c>
      <c r="D10">
        <v>15</v>
      </c>
      <c r="E10" s="44">
        <f t="shared" si="0"/>
        <v>0.23809523809523808</v>
      </c>
      <c r="G10" t="s">
        <v>507</v>
      </c>
      <c r="H10">
        <f>+'Sept 15'!I102</f>
        <v>37.86</v>
      </c>
      <c r="I10">
        <v>78</v>
      </c>
      <c r="J10">
        <v>18</v>
      </c>
      <c r="K10" s="44">
        <f t="shared" si="1"/>
        <v>0.23076923076923078</v>
      </c>
      <c r="M10" t="s">
        <v>507</v>
      </c>
      <c r="N10">
        <v>31.01</v>
      </c>
      <c r="O10">
        <v>75</v>
      </c>
      <c r="P10">
        <v>15</v>
      </c>
      <c r="Q10" s="44">
        <f t="shared" si="2"/>
        <v>0.2</v>
      </c>
      <c r="S10" t="s">
        <v>507</v>
      </c>
      <c r="T10">
        <v>13.15</v>
      </c>
      <c r="U10">
        <v>54</v>
      </c>
      <c r="V10">
        <v>11</v>
      </c>
      <c r="W10" s="44">
        <f t="shared" si="3"/>
        <v>0.20370370370370369</v>
      </c>
    </row>
    <row r="11" spans="1:23">
      <c r="A11" t="s">
        <v>508</v>
      </c>
      <c r="B11">
        <v>5.61</v>
      </c>
      <c r="C11">
        <v>61</v>
      </c>
      <c r="D11">
        <v>12</v>
      </c>
      <c r="E11" s="44">
        <f t="shared" si="0"/>
        <v>0.19672131147540983</v>
      </c>
      <c r="G11" t="s">
        <v>508</v>
      </c>
      <c r="H11">
        <v>16.84</v>
      </c>
      <c r="I11">
        <v>28</v>
      </c>
      <c r="J11">
        <v>9</v>
      </c>
      <c r="K11" s="44">
        <f t="shared" si="1"/>
        <v>0.32142857142857145</v>
      </c>
      <c r="M11" t="s">
        <v>508</v>
      </c>
      <c r="N11">
        <v>42.13</v>
      </c>
      <c r="O11">
        <v>89</v>
      </c>
      <c r="P11">
        <v>21</v>
      </c>
      <c r="Q11" s="44">
        <f t="shared" si="2"/>
        <v>0.23595505617977527</v>
      </c>
      <c r="S11" t="s">
        <v>508</v>
      </c>
      <c r="T11">
        <v>11.22</v>
      </c>
      <c r="U11">
        <v>62</v>
      </c>
      <c r="V11">
        <v>14</v>
      </c>
      <c r="W11" s="44">
        <f t="shared" si="3"/>
        <v>0.22580645161290322</v>
      </c>
    </row>
    <row r="12" spans="1:23">
      <c r="A12" t="s">
        <v>509</v>
      </c>
      <c r="B12">
        <v>14</v>
      </c>
      <c r="C12">
        <v>44</v>
      </c>
      <c r="D12">
        <v>12</v>
      </c>
      <c r="E12" s="44">
        <f t="shared" si="0"/>
        <v>0.27272727272727271</v>
      </c>
      <c r="G12" t="s">
        <v>509</v>
      </c>
      <c r="H12">
        <v>1.02</v>
      </c>
      <c r="I12">
        <v>61</v>
      </c>
      <c r="J12">
        <v>11</v>
      </c>
      <c r="K12" s="44">
        <f t="shared" si="1"/>
        <v>0.18032786885245902</v>
      </c>
      <c r="M12" t="s">
        <v>509</v>
      </c>
      <c r="N12">
        <f>+'Nov 16'!H96</f>
        <v>-4.2200000000000024</v>
      </c>
      <c r="O12">
        <v>71</v>
      </c>
      <c r="P12">
        <v>15</v>
      </c>
      <c r="Q12" s="44">
        <f t="shared" si="2"/>
        <v>0.21126760563380281</v>
      </c>
      <c r="S12" t="s">
        <v>509</v>
      </c>
      <c r="T12">
        <v>9.34</v>
      </c>
      <c r="U12">
        <v>71</v>
      </c>
      <c r="V12">
        <v>15</v>
      </c>
      <c r="W12" s="44">
        <f t="shared" si="3"/>
        <v>0.21126760563380281</v>
      </c>
    </row>
    <row r="13" spans="1:23">
      <c r="A13" t="s">
        <v>510</v>
      </c>
      <c r="B13">
        <v>20.87</v>
      </c>
      <c r="C13">
        <v>52</v>
      </c>
      <c r="D13">
        <v>13</v>
      </c>
      <c r="E13" s="44">
        <f t="shared" si="0"/>
        <v>0.25</v>
      </c>
      <c r="G13" t="s">
        <v>510</v>
      </c>
      <c r="H13">
        <v>-11.49</v>
      </c>
      <c r="I13">
        <v>62</v>
      </c>
      <c r="J13">
        <v>11</v>
      </c>
      <c r="K13" s="44">
        <f t="shared" si="1"/>
        <v>0.17741935483870969</v>
      </c>
      <c r="M13" t="s">
        <v>510</v>
      </c>
      <c r="N13">
        <f>+'Dec 16'!H90</f>
        <v>25.369999999999997</v>
      </c>
      <c r="O13">
        <v>67</v>
      </c>
      <c r="P13">
        <v>14</v>
      </c>
      <c r="Q13" s="44">
        <f t="shared" si="2"/>
        <v>0.20895522388059701</v>
      </c>
      <c r="S13" t="s">
        <v>510</v>
      </c>
      <c r="T13">
        <v>-11.68</v>
      </c>
      <c r="U13">
        <v>71</v>
      </c>
      <c r="V13">
        <v>15</v>
      </c>
      <c r="W13" s="44">
        <f t="shared" si="3"/>
        <v>0.21126760563380281</v>
      </c>
    </row>
    <row r="14" spans="1:23">
      <c r="A14" t="s">
        <v>270</v>
      </c>
      <c r="B14">
        <f>SUM(B2:B13)</f>
        <v>120.62499999999999</v>
      </c>
      <c r="C14">
        <f t="shared" ref="C14:D14" si="4">SUM(C2:C13)</f>
        <v>1061</v>
      </c>
      <c r="D14">
        <f t="shared" si="4"/>
        <v>252</v>
      </c>
      <c r="E14" s="44">
        <f t="shared" si="0"/>
        <v>0.23751178133836004</v>
      </c>
      <c r="G14" t="s">
        <v>270</v>
      </c>
      <c r="H14">
        <f>SUM(H2:H13)</f>
        <v>215.78000000000003</v>
      </c>
      <c r="I14">
        <f t="shared" ref="I14:J14" si="5">SUM(I2:I13)</f>
        <v>873</v>
      </c>
      <c r="J14">
        <f t="shared" si="5"/>
        <v>233</v>
      </c>
      <c r="K14" s="44">
        <f t="shared" si="1"/>
        <v>0.26689576174112256</v>
      </c>
      <c r="M14" t="s">
        <v>270</v>
      </c>
      <c r="N14">
        <f>SUM(N2:N13)</f>
        <v>160.35000000000002</v>
      </c>
      <c r="O14">
        <f t="shared" ref="O14:P14" si="6">SUM(O2:O13)</f>
        <v>870</v>
      </c>
      <c r="P14">
        <f t="shared" si="6"/>
        <v>183</v>
      </c>
      <c r="Q14" s="44">
        <f t="shared" si="2"/>
        <v>0.2103448275862069</v>
      </c>
      <c r="S14" t="s">
        <v>270</v>
      </c>
      <c r="T14">
        <f>SUM(T2:T13)</f>
        <v>182.44000000000003</v>
      </c>
      <c r="U14">
        <f t="shared" ref="U14:V14" si="7">SUM(U2:U13)</f>
        <v>799</v>
      </c>
      <c r="V14">
        <f t="shared" si="7"/>
        <v>172</v>
      </c>
      <c r="W14" s="44">
        <f t="shared" si="3"/>
        <v>0.21526908635794745</v>
      </c>
    </row>
    <row r="16" spans="1:23">
      <c r="B16">
        <v>2017</v>
      </c>
      <c r="C16" t="s">
        <v>308</v>
      </c>
      <c r="D16" t="s">
        <v>309</v>
      </c>
      <c r="E16" t="s">
        <v>310</v>
      </c>
    </row>
    <row r="17" spans="1:5">
      <c r="A17" t="s">
        <v>500</v>
      </c>
      <c r="B17">
        <v>1.34</v>
      </c>
      <c r="C17">
        <v>104</v>
      </c>
      <c r="D17">
        <v>23</v>
      </c>
      <c r="E17" s="44">
        <f>+D17/C17</f>
        <v>0.22115384615384615</v>
      </c>
    </row>
    <row r="18" spans="1:5">
      <c r="A18" t="s">
        <v>499</v>
      </c>
      <c r="B18">
        <v>-7.64</v>
      </c>
      <c r="C18">
        <v>96</v>
      </c>
      <c r="D18">
        <v>23</v>
      </c>
      <c r="E18" s="44">
        <f>+D18/C18</f>
        <v>0.23958333333333334</v>
      </c>
    </row>
    <row r="19" spans="1:5">
      <c r="A19" t="s">
        <v>501</v>
      </c>
      <c r="B19">
        <v>53.859999999999992</v>
      </c>
      <c r="C19">
        <v>94</v>
      </c>
      <c r="D19">
        <v>14</v>
      </c>
      <c r="E19" s="44">
        <f t="shared" ref="E19:E29" si="8">+D19/C19</f>
        <v>0.14893617021276595</v>
      </c>
    </row>
    <row r="20" spans="1:5">
      <c r="A20" t="s">
        <v>502</v>
      </c>
      <c r="B20">
        <f>+'Apr 18'!I94</f>
        <v>86.379999999999981</v>
      </c>
      <c r="C20">
        <v>71</v>
      </c>
      <c r="D20">
        <v>18</v>
      </c>
      <c r="E20" s="44">
        <f t="shared" si="8"/>
        <v>0.25352112676056338</v>
      </c>
    </row>
    <row r="21" spans="1:5">
      <c r="A21" t="s">
        <v>503</v>
      </c>
      <c r="E21" s="44" t="e">
        <f t="shared" si="8"/>
        <v>#DIV/0!</v>
      </c>
    </row>
    <row r="22" spans="1:5">
      <c r="A22" t="s">
        <v>504</v>
      </c>
      <c r="E22" s="44" t="e">
        <f t="shared" si="8"/>
        <v>#DIV/0!</v>
      </c>
    </row>
    <row r="23" spans="1:5">
      <c r="A23" t="s">
        <v>505</v>
      </c>
      <c r="E23" s="44" t="e">
        <f t="shared" si="8"/>
        <v>#DIV/0!</v>
      </c>
    </row>
    <row r="24" spans="1:5">
      <c r="A24" t="s">
        <v>506</v>
      </c>
      <c r="E24" s="44" t="e">
        <f t="shared" si="8"/>
        <v>#DIV/0!</v>
      </c>
    </row>
    <row r="25" spans="1:5">
      <c r="A25" t="s">
        <v>507</v>
      </c>
      <c r="E25" s="44" t="e">
        <f t="shared" si="8"/>
        <v>#DIV/0!</v>
      </c>
    </row>
    <row r="26" spans="1:5">
      <c r="A26" t="s">
        <v>508</v>
      </c>
      <c r="E26" s="44" t="e">
        <f t="shared" si="8"/>
        <v>#DIV/0!</v>
      </c>
    </row>
    <row r="27" spans="1:5">
      <c r="A27" t="s">
        <v>509</v>
      </c>
      <c r="E27" s="44" t="e">
        <f t="shared" si="8"/>
        <v>#DIV/0!</v>
      </c>
    </row>
    <row r="28" spans="1:5">
      <c r="A28" t="s">
        <v>510</v>
      </c>
      <c r="E28" s="44" t="e">
        <f t="shared" si="8"/>
        <v>#DIV/0!</v>
      </c>
    </row>
    <row r="29" spans="1:5">
      <c r="A29" t="s">
        <v>270</v>
      </c>
      <c r="B29">
        <f>SUM(B17:B28)</f>
        <v>133.93999999999997</v>
      </c>
      <c r="C29">
        <f t="shared" ref="C29:D29" si="9">SUM(C17:C28)</f>
        <v>365</v>
      </c>
      <c r="D29">
        <f t="shared" si="9"/>
        <v>78</v>
      </c>
      <c r="E29" s="44">
        <f t="shared" si="8"/>
        <v>0.21369863013698631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topLeftCell="A2" workbookViewId="0">
      <selection activeCell="L7" sqref="L7"/>
    </sheetView>
  </sheetViews>
  <sheetFormatPr defaultRowHeight="15"/>
  <sheetData>
    <row r="2" spans="2:12">
      <c r="B2" s="149" t="s">
        <v>4577</v>
      </c>
      <c r="C2" s="8"/>
      <c r="D2" s="8"/>
      <c r="E2" s="8"/>
      <c r="F2" s="8"/>
      <c r="G2" s="8" t="s">
        <v>1195</v>
      </c>
      <c r="H2" s="8">
        <v>-2</v>
      </c>
    </row>
    <row r="3" spans="2:12">
      <c r="B3" s="149" t="s">
        <v>4578</v>
      </c>
      <c r="C3" s="8"/>
      <c r="D3" s="8"/>
      <c r="E3" s="8"/>
      <c r="F3" s="8"/>
      <c r="G3" s="8"/>
      <c r="H3" s="8"/>
      <c r="L3" t="s">
        <v>5781</v>
      </c>
    </row>
    <row r="4" spans="2:12">
      <c r="B4" s="149" t="s">
        <v>4579</v>
      </c>
      <c r="C4" s="8"/>
      <c r="D4" s="8"/>
      <c r="E4" s="8"/>
      <c r="F4" s="8"/>
      <c r="G4" s="8" t="s">
        <v>1356</v>
      </c>
      <c r="H4" s="8">
        <v>-6</v>
      </c>
      <c r="L4" t="s">
        <v>5785</v>
      </c>
    </row>
    <row r="5" spans="2:12">
      <c r="B5" s="149" t="s">
        <v>4580</v>
      </c>
      <c r="C5" s="8"/>
      <c r="D5" s="8"/>
      <c r="E5" s="8"/>
      <c r="F5" s="8"/>
      <c r="G5" s="8" t="s">
        <v>1179</v>
      </c>
      <c r="H5" s="8">
        <v>-1</v>
      </c>
      <c r="L5" t="s">
        <v>5782</v>
      </c>
    </row>
    <row r="6" spans="2:12">
      <c r="B6" s="149" t="s">
        <v>4581</v>
      </c>
      <c r="C6" s="8"/>
      <c r="D6" s="8"/>
      <c r="E6" s="8"/>
      <c r="F6" s="8"/>
      <c r="G6" s="8" t="s">
        <v>2105</v>
      </c>
      <c r="H6" s="8">
        <v>3.52</v>
      </c>
      <c r="L6" t="s">
        <v>5783</v>
      </c>
    </row>
    <row r="7" spans="2:12">
      <c r="B7" s="149" t="s">
        <v>4582</v>
      </c>
      <c r="C7" s="8"/>
      <c r="D7" s="8"/>
      <c r="E7" s="8"/>
      <c r="F7" s="8"/>
      <c r="G7" s="8" t="s">
        <v>2105</v>
      </c>
      <c r="H7" s="8">
        <v>30.61</v>
      </c>
      <c r="L7" t="s">
        <v>5784</v>
      </c>
    </row>
    <row r="8" spans="2:12">
      <c r="B8" s="149" t="s">
        <v>4583</v>
      </c>
      <c r="C8" s="8"/>
      <c r="D8" s="8"/>
      <c r="E8" s="8"/>
      <c r="F8" s="8"/>
      <c r="G8" s="8" t="s">
        <v>1250</v>
      </c>
      <c r="H8" s="8">
        <v>0.9</v>
      </c>
    </row>
    <row r="9" spans="2:12">
      <c r="B9" s="8"/>
      <c r="C9" s="8"/>
      <c r="D9" s="8"/>
      <c r="E9" s="8"/>
      <c r="F9" s="8"/>
      <c r="G9" s="8"/>
      <c r="H9" s="8"/>
      <c r="L9" t="s">
        <v>5786</v>
      </c>
    </row>
    <row r="10" spans="2:12">
      <c r="B10" s="149" t="s">
        <v>4584</v>
      </c>
      <c r="C10" s="8"/>
      <c r="D10" s="8"/>
      <c r="E10" s="8"/>
      <c r="F10" s="8"/>
      <c r="G10" s="8" t="s">
        <v>2105</v>
      </c>
      <c r="H10" s="8">
        <v>18.61</v>
      </c>
    </row>
    <row r="11" spans="2:12">
      <c r="B11" s="149" t="s">
        <v>4585</v>
      </c>
      <c r="C11" s="8"/>
      <c r="D11" s="8"/>
      <c r="E11" s="8"/>
      <c r="F11" s="8"/>
      <c r="G11" s="8" t="s">
        <v>1179</v>
      </c>
      <c r="H11" s="8">
        <v>-1</v>
      </c>
    </row>
    <row r="12" spans="2:12">
      <c r="B12" s="149" t="s">
        <v>4586</v>
      </c>
      <c r="C12" s="8"/>
      <c r="D12" s="8"/>
      <c r="E12" s="8"/>
      <c r="F12" s="8"/>
      <c r="G12" s="8" t="s">
        <v>1356</v>
      </c>
      <c r="H12" s="8">
        <v>-6</v>
      </c>
    </row>
    <row r="13" spans="2:12">
      <c r="B13" s="149" t="s">
        <v>4587</v>
      </c>
      <c r="C13" s="8"/>
      <c r="D13" s="8"/>
      <c r="E13" s="8"/>
      <c r="F13" s="8"/>
      <c r="G13" s="8"/>
      <c r="H13" s="8"/>
    </row>
    <row r="14" spans="2:12">
      <c r="B14" s="149" t="s">
        <v>4588</v>
      </c>
      <c r="C14" s="8"/>
      <c r="D14" s="8"/>
      <c r="E14" s="8"/>
      <c r="F14" s="8"/>
      <c r="G14" s="8"/>
      <c r="H14" s="8"/>
    </row>
    <row r="15" spans="2:12">
      <c r="B15" s="149" t="s">
        <v>4589</v>
      </c>
      <c r="C15" s="8"/>
      <c r="D15" s="8"/>
      <c r="E15" s="8"/>
      <c r="F15" s="8"/>
      <c r="G15" s="8" t="s">
        <v>2105</v>
      </c>
      <c r="H15" s="8">
        <v>61.03</v>
      </c>
    </row>
    <row r="16" spans="2:12">
      <c r="B16" s="149" t="s">
        <v>4590</v>
      </c>
      <c r="C16" s="8"/>
      <c r="D16" s="8"/>
      <c r="E16" s="8"/>
      <c r="F16" s="8"/>
      <c r="G16" s="8" t="s">
        <v>2105</v>
      </c>
      <c r="H16" s="8">
        <v>10.88</v>
      </c>
    </row>
    <row r="17" spans="2:8">
      <c r="B17" s="8"/>
      <c r="C17" s="8"/>
      <c r="D17" s="8"/>
      <c r="E17" s="8"/>
      <c r="F17" s="8"/>
      <c r="G17" s="8"/>
      <c r="H17" s="8"/>
    </row>
    <row r="18" spans="2:8">
      <c r="B18" s="149" t="s">
        <v>4591</v>
      </c>
      <c r="C18" s="8"/>
      <c r="D18" s="8"/>
      <c r="E18" s="8"/>
      <c r="F18" s="8"/>
      <c r="G18" s="8"/>
      <c r="H18" s="8"/>
    </row>
    <row r="19" spans="2:8">
      <c r="B19" s="149" t="s">
        <v>4592</v>
      </c>
      <c r="C19" s="8"/>
      <c r="D19" s="8"/>
      <c r="E19" s="8"/>
      <c r="F19" s="8"/>
      <c r="G19" s="8" t="s">
        <v>2319</v>
      </c>
      <c r="H19" s="8">
        <v>-2.0499999999999998</v>
      </c>
    </row>
    <row r="20" spans="2:8">
      <c r="B20" s="149" t="s">
        <v>4593</v>
      </c>
      <c r="C20" s="8"/>
      <c r="D20" s="8"/>
      <c r="E20" s="8"/>
      <c r="F20" s="8"/>
      <c r="G20" s="8" t="s">
        <v>1179</v>
      </c>
      <c r="H20" s="8">
        <v>-1</v>
      </c>
    </row>
    <row r="21" spans="2:8">
      <c r="B21" s="149" t="s">
        <v>4594</v>
      </c>
      <c r="C21" s="8"/>
      <c r="D21" s="8"/>
      <c r="E21" s="8"/>
      <c r="F21" s="8"/>
      <c r="G21" s="8" t="s">
        <v>1179</v>
      </c>
      <c r="H21" s="8">
        <v>-2</v>
      </c>
    </row>
    <row r="22" spans="2:8">
      <c r="B22" s="149" t="s">
        <v>4595</v>
      </c>
      <c r="C22" s="8"/>
      <c r="D22" s="8"/>
      <c r="E22" s="8"/>
      <c r="F22" s="8"/>
      <c r="G22" s="8" t="s">
        <v>2105</v>
      </c>
      <c r="H22" s="8">
        <v>16.89</v>
      </c>
    </row>
    <row r="23" spans="2:8">
      <c r="B23" s="149" t="s">
        <v>4596</v>
      </c>
      <c r="C23" s="8"/>
      <c r="D23" s="8"/>
      <c r="E23" s="8"/>
      <c r="F23" s="8"/>
      <c r="G23" s="8" t="s">
        <v>1179</v>
      </c>
      <c r="H23" s="8">
        <v>-2</v>
      </c>
    </row>
    <row r="24" spans="2:8">
      <c r="B24" s="149" t="s">
        <v>4597</v>
      </c>
      <c r="C24" s="8"/>
      <c r="D24" s="8"/>
      <c r="E24" s="8"/>
      <c r="F24" s="8"/>
      <c r="G24" s="8" t="s">
        <v>1179</v>
      </c>
      <c r="H24" s="8">
        <v>-2</v>
      </c>
    </row>
    <row r="25" spans="2:8">
      <c r="B25" s="8"/>
      <c r="C25" s="8"/>
      <c r="D25" s="8"/>
      <c r="E25" s="8"/>
      <c r="F25" s="8"/>
      <c r="G25" s="8"/>
      <c r="H25" s="8"/>
    </row>
    <row r="26" spans="2:8">
      <c r="B26" s="150" t="s">
        <v>4598</v>
      </c>
      <c r="C26" s="8"/>
      <c r="D26" s="8"/>
      <c r="E26" s="8"/>
      <c r="F26" s="8"/>
      <c r="G26" s="8" t="s">
        <v>1250</v>
      </c>
      <c r="H26" s="8">
        <v>-0.15</v>
      </c>
    </row>
    <row r="27" spans="2:8">
      <c r="B27" s="150" t="s">
        <v>4599</v>
      </c>
      <c r="C27" s="8"/>
      <c r="D27" s="8"/>
      <c r="E27" s="8"/>
      <c r="F27" s="8"/>
      <c r="G27" s="8" t="s">
        <v>1195</v>
      </c>
      <c r="H27" s="8">
        <v>7.5</v>
      </c>
    </row>
    <row r="28" spans="2:8">
      <c r="B28" s="150" t="s">
        <v>4600</v>
      </c>
      <c r="C28" s="8"/>
      <c r="D28" s="8"/>
      <c r="E28" s="8"/>
      <c r="F28" s="8"/>
      <c r="G28" s="8" t="s">
        <v>1195</v>
      </c>
      <c r="H28" s="8">
        <v>-0.95</v>
      </c>
    </row>
    <row r="29" spans="2:8">
      <c r="B29" s="150" t="s">
        <v>4601</v>
      </c>
      <c r="C29" s="8"/>
      <c r="D29" s="8"/>
      <c r="E29" s="8"/>
      <c r="F29" s="8"/>
      <c r="G29" s="8" t="s">
        <v>1179</v>
      </c>
      <c r="H29" s="8">
        <v>-3</v>
      </c>
    </row>
    <row r="30" spans="2:8">
      <c r="B30" s="150" t="s">
        <v>4588</v>
      </c>
      <c r="C30" s="8"/>
      <c r="D30" s="8"/>
      <c r="E30" s="8"/>
      <c r="F30" s="8"/>
      <c r="G30" s="8"/>
      <c r="H30" s="8"/>
    </row>
    <row r="31" spans="2:8">
      <c r="B31" s="150" t="s">
        <v>4602</v>
      </c>
      <c r="C31" s="8"/>
      <c r="D31" s="8"/>
      <c r="E31" s="8"/>
      <c r="F31" s="8"/>
      <c r="G31" s="8" t="s">
        <v>1179</v>
      </c>
      <c r="H31" s="8">
        <v>-6</v>
      </c>
    </row>
    <row r="32" spans="2:8">
      <c r="B32" s="150" t="s">
        <v>4603</v>
      </c>
      <c r="C32" s="8"/>
      <c r="D32" s="8"/>
      <c r="E32" s="8"/>
      <c r="F32" s="8"/>
      <c r="G32" s="8" t="s">
        <v>1211</v>
      </c>
      <c r="H32" s="8">
        <v>-1.3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ySplit="1" topLeftCell="A111" activePane="bottomLeft" state="frozen"/>
      <selection pane="bottomLeft" sqref="A1:I5"/>
    </sheetView>
  </sheetViews>
  <sheetFormatPr defaultRowHeight="15"/>
  <cols>
    <col min="1" max="1" width="6.140625" style="8" bestFit="1" customWidth="1"/>
    <col min="2" max="2" width="10.7109375" style="8" bestFit="1" customWidth="1"/>
    <col min="3" max="3" width="4.42578125" style="8" bestFit="1" customWidth="1"/>
    <col min="4" max="4" width="9.28515625" style="8" customWidth="1"/>
    <col min="5" max="5" width="25.28515625" style="8" customWidth="1"/>
    <col min="6" max="6" width="6.5703125" style="8" bestFit="1" customWidth="1"/>
    <col min="7" max="7" width="5.28515625" style="8" bestFit="1" customWidth="1"/>
    <col min="8" max="8" width="3.85546875" style="8" bestFit="1" customWidth="1"/>
    <col min="9" max="9" width="6.5703125" style="8" bestFit="1" customWidth="1"/>
    <col min="10" max="16384" width="9.140625" style="8"/>
  </cols>
  <sheetData>
    <row r="1" spans="1:9">
      <c r="F1" s="38" t="s">
        <v>10</v>
      </c>
      <c r="G1" s="8" t="s">
        <v>268</v>
      </c>
      <c r="H1" s="8" t="s">
        <v>269</v>
      </c>
      <c r="I1" s="8" t="s">
        <v>270</v>
      </c>
    </row>
    <row r="2" spans="1:9">
      <c r="A2" s="9">
        <v>41821</v>
      </c>
      <c r="B2" s="33" t="s">
        <v>895</v>
      </c>
      <c r="C2" s="33">
        <v>8.4</v>
      </c>
      <c r="D2" s="33" t="s">
        <v>563</v>
      </c>
      <c r="E2" s="7" t="s">
        <v>896</v>
      </c>
      <c r="F2" s="38">
        <v>0</v>
      </c>
      <c r="H2" s="8">
        <f t="shared" ref="H2:H3" si="0">IF(F2=1,1*G2,-1)</f>
        <v>-1</v>
      </c>
      <c r="I2" s="8">
        <f>+H2</f>
        <v>-1</v>
      </c>
    </row>
    <row r="3" spans="1:9">
      <c r="B3" s="33" t="s">
        <v>897</v>
      </c>
      <c r="C3" s="33">
        <v>9.1</v>
      </c>
      <c r="D3" s="33" t="s">
        <v>563</v>
      </c>
      <c r="E3" s="7" t="s">
        <v>898</v>
      </c>
      <c r="F3" s="38">
        <v>0</v>
      </c>
      <c r="H3" s="8">
        <f t="shared" si="0"/>
        <v>-1</v>
      </c>
      <c r="I3" s="8">
        <f>+I2+H3</f>
        <v>-2</v>
      </c>
    </row>
    <row r="4" spans="1:9">
      <c r="A4" s="9"/>
      <c r="B4" s="33" t="s">
        <v>895</v>
      </c>
      <c r="C4" s="33">
        <v>4</v>
      </c>
      <c r="D4" s="33" t="s">
        <v>588</v>
      </c>
      <c r="E4" s="7" t="s">
        <v>899</v>
      </c>
      <c r="F4" s="38">
        <v>0</v>
      </c>
      <c r="H4" s="8">
        <v>0</v>
      </c>
      <c r="I4" s="8">
        <f t="shared" ref="I4:I5" si="1">+I3+H4</f>
        <v>-2</v>
      </c>
    </row>
    <row r="5" spans="1:9">
      <c r="B5" s="33" t="s">
        <v>769</v>
      </c>
      <c r="C5" s="33">
        <v>4</v>
      </c>
      <c r="D5" s="33" t="s">
        <v>588</v>
      </c>
      <c r="E5" s="7" t="s">
        <v>393</v>
      </c>
      <c r="F5" s="38">
        <v>0</v>
      </c>
      <c r="H5" s="8">
        <f t="shared" ref="H5" si="2">IF(F5=1,1*G5,-1)</f>
        <v>-1</v>
      </c>
      <c r="I5" s="8">
        <f t="shared" si="1"/>
        <v>-3</v>
      </c>
    </row>
    <row r="6" spans="1:9">
      <c r="B6" s="33" t="s">
        <v>769</v>
      </c>
      <c r="C6" s="33">
        <v>3.15</v>
      </c>
      <c r="D6" s="33" t="s">
        <v>736</v>
      </c>
      <c r="E6" s="7" t="s">
        <v>900</v>
      </c>
      <c r="F6" s="38">
        <v>0</v>
      </c>
      <c r="H6" s="8">
        <f t="shared" ref="H6:H45" si="3">IF(F6=1,1*G6,-1)</f>
        <v>-1</v>
      </c>
      <c r="I6" s="8">
        <f t="shared" ref="I6:I45" si="4">+I5+H6</f>
        <v>-4</v>
      </c>
    </row>
    <row r="7" spans="1:9">
      <c r="B7" s="33" t="s">
        <v>769</v>
      </c>
      <c r="C7" s="33">
        <v>3.15</v>
      </c>
      <c r="D7" s="33" t="s">
        <v>736</v>
      </c>
      <c r="E7" s="7" t="s">
        <v>901</v>
      </c>
      <c r="F7" s="38">
        <v>0</v>
      </c>
      <c r="H7" s="8">
        <f t="shared" si="3"/>
        <v>-1</v>
      </c>
      <c r="I7" s="8">
        <f t="shared" si="4"/>
        <v>-5</v>
      </c>
    </row>
    <row r="8" spans="1:9">
      <c r="B8" s="33" t="s">
        <v>358</v>
      </c>
      <c r="C8" s="33">
        <v>8.3000000000000007</v>
      </c>
      <c r="D8" s="33" t="s">
        <v>186</v>
      </c>
      <c r="E8" s="7" t="s">
        <v>902</v>
      </c>
      <c r="F8" s="38">
        <v>0</v>
      </c>
      <c r="H8" s="8">
        <f t="shared" si="3"/>
        <v>-1</v>
      </c>
      <c r="I8" s="8">
        <f t="shared" si="4"/>
        <v>-6</v>
      </c>
    </row>
    <row r="9" spans="1:9">
      <c r="B9" s="33" t="s">
        <v>358</v>
      </c>
      <c r="C9" s="33">
        <v>8.3000000000000007</v>
      </c>
      <c r="D9" s="33" t="s">
        <v>186</v>
      </c>
      <c r="E9" s="7" t="s">
        <v>903</v>
      </c>
      <c r="F9" s="34" t="s">
        <v>498</v>
      </c>
      <c r="H9" s="8">
        <v>0</v>
      </c>
      <c r="I9" s="8">
        <f t="shared" si="4"/>
        <v>-6</v>
      </c>
    </row>
    <row r="10" spans="1:9">
      <c r="A10" s="9">
        <v>41822</v>
      </c>
      <c r="B10" s="33" t="s">
        <v>904</v>
      </c>
      <c r="C10" s="33">
        <v>4.0999999999999996</v>
      </c>
      <c r="D10" s="33" t="s">
        <v>644</v>
      </c>
      <c r="E10" s="7" t="s">
        <v>520</v>
      </c>
      <c r="F10" s="38">
        <v>0</v>
      </c>
      <c r="H10" s="8">
        <f t="shared" si="3"/>
        <v>-1</v>
      </c>
      <c r="I10" s="8">
        <f t="shared" si="4"/>
        <v>-7</v>
      </c>
    </row>
    <row r="11" spans="1:9">
      <c r="B11" s="33" t="s">
        <v>822</v>
      </c>
      <c r="C11" s="33">
        <v>2.2000000000000002</v>
      </c>
      <c r="D11" s="33" t="s">
        <v>685</v>
      </c>
      <c r="E11" s="7" t="s">
        <v>905</v>
      </c>
      <c r="F11" s="38">
        <v>0</v>
      </c>
      <c r="H11" s="8">
        <f t="shared" si="3"/>
        <v>-1</v>
      </c>
      <c r="I11" s="8">
        <f t="shared" si="4"/>
        <v>-8</v>
      </c>
    </row>
    <row r="12" spans="1:9">
      <c r="B12" s="33" t="s">
        <v>904</v>
      </c>
      <c r="C12" s="33">
        <v>2.5</v>
      </c>
      <c r="D12" s="33" t="s">
        <v>685</v>
      </c>
      <c r="E12" s="7" t="s">
        <v>906</v>
      </c>
      <c r="F12" s="38">
        <v>0</v>
      </c>
      <c r="H12" s="8">
        <f t="shared" si="3"/>
        <v>-1</v>
      </c>
      <c r="I12" s="8">
        <f t="shared" si="4"/>
        <v>-9</v>
      </c>
    </row>
    <row r="13" spans="1:9">
      <c r="B13" s="33" t="s">
        <v>904</v>
      </c>
      <c r="C13" s="33">
        <v>4.2</v>
      </c>
      <c r="D13" s="33" t="s">
        <v>685</v>
      </c>
      <c r="E13" s="7" t="s">
        <v>784</v>
      </c>
      <c r="F13" s="38">
        <v>0</v>
      </c>
      <c r="H13" s="8">
        <f t="shared" si="3"/>
        <v>-1</v>
      </c>
      <c r="I13" s="8">
        <f t="shared" si="4"/>
        <v>-10</v>
      </c>
    </row>
    <row r="14" spans="1:9">
      <c r="B14" s="33" t="s">
        <v>907</v>
      </c>
      <c r="C14" s="33">
        <v>9.1</v>
      </c>
      <c r="D14" s="33" t="s">
        <v>237</v>
      </c>
      <c r="E14" s="7" t="s">
        <v>908</v>
      </c>
      <c r="F14" s="38">
        <v>0</v>
      </c>
      <c r="H14" s="8">
        <f t="shared" si="3"/>
        <v>-1</v>
      </c>
      <c r="I14" s="8">
        <f t="shared" si="4"/>
        <v>-11</v>
      </c>
    </row>
    <row r="15" spans="1:9">
      <c r="B15" s="33" t="s">
        <v>909</v>
      </c>
      <c r="C15" s="33">
        <v>8.1</v>
      </c>
      <c r="D15" s="33" t="s">
        <v>237</v>
      </c>
      <c r="E15" s="7" t="s">
        <v>874</v>
      </c>
      <c r="F15" s="38">
        <v>0</v>
      </c>
      <c r="H15" s="8">
        <f t="shared" si="3"/>
        <v>-1</v>
      </c>
      <c r="I15" s="8">
        <f t="shared" si="4"/>
        <v>-12</v>
      </c>
    </row>
    <row r="16" spans="1:9">
      <c r="B16" s="33" t="s">
        <v>910</v>
      </c>
      <c r="C16" s="33">
        <v>3.2</v>
      </c>
      <c r="D16" s="33" t="s">
        <v>685</v>
      </c>
      <c r="E16" s="7" t="s">
        <v>742</v>
      </c>
      <c r="F16" s="38">
        <v>0</v>
      </c>
      <c r="H16" s="8">
        <f t="shared" si="3"/>
        <v>-1</v>
      </c>
      <c r="I16" s="8">
        <f t="shared" si="4"/>
        <v>-13</v>
      </c>
    </row>
    <row r="17" spans="1:9" ht="23.25">
      <c r="A17" s="9">
        <v>41823</v>
      </c>
      <c r="B17" s="25" t="s">
        <v>658</v>
      </c>
      <c r="C17" s="25">
        <v>4.5</v>
      </c>
      <c r="D17" s="25" t="s">
        <v>83</v>
      </c>
      <c r="E17" s="19" t="s">
        <v>777</v>
      </c>
      <c r="F17" s="38">
        <v>1</v>
      </c>
      <c r="G17" s="8">
        <v>4.9000000000000004</v>
      </c>
      <c r="H17" s="8">
        <f t="shared" si="3"/>
        <v>4.9000000000000004</v>
      </c>
      <c r="I17" s="8">
        <f t="shared" si="4"/>
        <v>-8.1</v>
      </c>
    </row>
    <row r="18" spans="1:9" ht="23.25">
      <c r="B18" s="25" t="s">
        <v>658</v>
      </c>
      <c r="C18" s="25">
        <v>4.0999999999999996</v>
      </c>
      <c r="D18" s="25" t="s">
        <v>451</v>
      </c>
      <c r="E18" s="19" t="s">
        <v>911</v>
      </c>
      <c r="F18" s="38" t="s">
        <v>498</v>
      </c>
      <c r="H18" s="8">
        <v>0</v>
      </c>
      <c r="I18" s="8">
        <f t="shared" si="4"/>
        <v>-8.1</v>
      </c>
    </row>
    <row r="19" spans="1:9" ht="23.25">
      <c r="B19" s="25" t="s">
        <v>912</v>
      </c>
      <c r="C19" s="25">
        <v>4.4000000000000004</v>
      </c>
      <c r="D19" s="25" t="s">
        <v>451</v>
      </c>
      <c r="E19" s="19" t="s">
        <v>913</v>
      </c>
      <c r="F19" s="38">
        <v>0</v>
      </c>
      <c r="H19" s="8">
        <f t="shared" si="3"/>
        <v>-1</v>
      </c>
      <c r="I19" s="8">
        <f t="shared" si="4"/>
        <v>-9.1</v>
      </c>
    </row>
    <row r="20" spans="1:9">
      <c r="B20" s="25" t="s">
        <v>769</v>
      </c>
      <c r="C20" s="25">
        <v>8.5</v>
      </c>
      <c r="D20" s="25" t="s">
        <v>745</v>
      </c>
      <c r="E20" s="19" t="s">
        <v>786</v>
      </c>
      <c r="F20" s="38">
        <v>1</v>
      </c>
      <c r="G20" s="8">
        <v>4.2</v>
      </c>
      <c r="H20" s="8">
        <f t="shared" si="3"/>
        <v>4.2</v>
      </c>
      <c r="I20" s="8">
        <f t="shared" si="4"/>
        <v>-4.8999999999999995</v>
      </c>
    </row>
    <row r="21" spans="1:9">
      <c r="B21" s="25" t="s">
        <v>769</v>
      </c>
      <c r="C21" s="25">
        <v>4.2</v>
      </c>
      <c r="D21" s="25" t="s">
        <v>83</v>
      </c>
      <c r="E21" s="19" t="s">
        <v>914</v>
      </c>
      <c r="F21" s="38">
        <v>1</v>
      </c>
      <c r="G21" s="8">
        <v>0.68</v>
      </c>
      <c r="H21" s="8">
        <f t="shared" si="3"/>
        <v>0.68</v>
      </c>
      <c r="I21" s="8">
        <f t="shared" si="4"/>
        <v>-4.22</v>
      </c>
    </row>
    <row r="22" spans="1:9" ht="23.25">
      <c r="B22" s="25" t="s">
        <v>544</v>
      </c>
      <c r="C22" s="25">
        <v>5.2</v>
      </c>
      <c r="D22" s="25" t="s">
        <v>83</v>
      </c>
      <c r="E22" s="19" t="s">
        <v>915</v>
      </c>
      <c r="F22" s="38">
        <v>1</v>
      </c>
      <c r="G22" s="8">
        <v>5.7</v>
      </c>
      <c r="H22" s="8">
        <f t="shared" si="3"/>
        <v>5.7</v>
      </c>
      <c r="I22" s="8">
        <f t="shared" si="4"/>
        <v>1.4800000000000004</v>
      </c>
    </row>
    <row r="23" spans="1:9">
      <c r="B23" s="25" t="s">
        <v>358</v>
      </c>
      <c r="C23" s="25">
        <v>5.3</v>
      </c>
      <c r="D23" s="25" t="s">
        <v>644</v>
      </c>
      <c r="E23" s="19" t="s">
        <v>916</v>
      </c>
      <c r="F23" s="38">
        <v>1</v>
      </c>
      <c r="G23" s="8">
        <v>14</v>
      </c>
      <c r="H23" s="8">
        <f t="shared" si="3"/>
        <v>14</v>
      </c>
      <c r="I23" s="8">
        <f t="shared" si="4"/>
        <v>15.48</v>
      </c>
    </row>
    <row r="24" spans="1:9">
      <c r="A24" s="9">
        <v>41824</v>
      </c>
      <c r="B24" s="25" t="s">
        <v>791</v>
      </c>
      <c r="C24" s="25">
        <v>4.3499999999999996</v>
      </c>
      <c r="D24" s="25" t="s">
        <v>37</v>
      </c>
      <c r="E24" s="19" t="s">
        <v>917</v>
      </c>
      <c r="F24" s="38">
        <v>0</v>
      </c>
      <c r="H24" s="8">
        <f t="shared" si="3"/>
        <v>-1</v>
      </c>
      <c r="I24" s="8">
        <f t="shared" si="4"/>
        <v>14.48</v>
      </c>
    </row>
    <row r="25" spans="1:9" ht="23.25">
      <c r="B25" s="25" t="s">
        <v>918</v>
      </c>
      <c r="C25" s="25">
        <v>6.3</v>
      </c>
      <c r="D25" s="25" t="s">
        <v>573</v>
      </c>
      <c r="E25" s="19" t="s">
        <v>844</v>
      </c>
      <c r="F25" s="38">
        <v>0</v>
      </c>
      <c r="H25" s="8">
        <f t="shared" si="3"/>
        <v>-1</v>
      </c>
      <c r="I25" s="8">
        <f t="shared" si="4"/>
        <v>13.48</v>
      </c>
    </row>
    <row r="26" spans="1:9" ht="23.25">
      <c r="B26" s="25" t="s">
        <v>919</v>
      </c>
      <c r="C26" s="25">
        <v>8.3000000000000007</v>
      </c>
      <c r="D26" s="25" t="s">
        <v>573</v>
      </c>
      <c r="E26" s="19" t="s">
        <v>920</v>
      </c>
      <c r="F26" s="38">
        <v>0</v>
      </c>
      <c r="H26" s="8">
        <f t="shared" si="3"/>
        <v>-1</v>
      </c>
      <c r="I26" s="8">
        <f t="shared" si="4"/>
        <v>12.48</v>
      </c>
    </row>
    <row r="27" spans="1:9" ht="23.25">
      <c r="B27" s="25" t="s">
        <v>919</v>
      </c>
      <c r="C27" s="25">
        <v>8.4499999999999993</v>
      </c>
      <c r="D27" s="25" t="s">
        <v>83</v>
      </c>
      <c r="E27" s="19" t="s">
        <v>921</v>
      </c>
      <c r="F27" s="38">
        <v>0</v>
      </c>
      <c r="H27" s="8">
        <f t="shared" si="3"/>
        <v>-1</v>
      </c>
      <c r="I27" s="8">
        <f t="shared" si="4"/>
        <v>11.48</v>
      </c>
    </row>
    <row r="28" spans="1:9" ht="23.25">
      <c r="A28" s="9">
        <v>41825</v>
      </c>
      <c r="B28" s="25" t="s">
        <v>922</v>
      </c>
      <c r="C28" s="25">
        <v>8.1</v>
      </c>
      <c r="D28" s="25" t="s">
        <v>600</v>
      </c>
      <c r="E28" s="19" t="s">
        <v>923</v>
      </c>
      <c r="F28" s="38">
        <v>0</v>
      </c>
      <c r="H28" s="8">
        <f t="shared" si="3"/>
        <v>-1</v>
      </c>
      <c r="I28" s="8">
        <f t="shared" si="4"/>
        <v>10.48</v>
      </c>
    </row>
    <row r="29" spans="1:9" ht="23.25">
      <c r="B29" s="25" t="s">
        <v>912</v>
      </c>
      <c r="C29" s="25">
        <v>4</v>
      </c>
      <c r="D29" s="25" t="s">
        <v>72</v>
      </c>
      <c r="E29" s="19" t="s">
        <v>924</v>
      </c>
      <c r="F29" s="38">
        <v>0</v>
      </c>
      <c r="H29" s="8">
        <f t="shared" si="3"/>
        <v>-1</v>
      </c>
      <c r="I29" s="8">
        <f t="shared" si="4"/>
        <v>9.48</v>
      </c>
    </row>
    <row r="30" spans="1:9" ht="23.25">
      <c r="B30" s="25" t="s">
        <v>925</v>
      </c>
      <c r="C30" s="25">
        <v>3.3</v>
      </c>
      <c r="D30" s="25" t="s">
        <v>83</v>
      </c>
      <c r="E30" s="19" t="s">
        <v>926</v>
      </c>
      <c r="F30" s="27" t="s">
        <v>498</v>
      </c>
      <c r="H30" s="8">
        <v>0</v>
      </c>
      <c r="I30" s="8">
        <f t="shared" si="4"/>
        <v>9.48</v>
      </c>
    </row>
    <row r="31" spans="1:9" ht="23.25">
      <c r="B31" s="25" t="s">
        <v>927</v>
      </c>
      <c r="C31" s="25">
        <v>4.4000000000000004</v>
      </c>
      <c r="D31" s="25" t="s">
        <v>83</v>
      </c>
      <c r="E31" s="19" t="s">
        <v>928</v>
      </c>
      <c r="F31" s="8">
        <v>1</v>
      </c>
      <c r="G31" s="8">
        <v>8.1999999999999993</v>
      </c>
      <c r="H31" s="8">
        <f t="shared" si="3"/>
        <v>8.1999999999999993</v>
      </c>
      <c r="I31" s="8">
        <f t="shared" si="4"/>
        <v>17.68</v>
      </c>
    </row>
    <row r="32" spans="1:9" ht="23.25">
      <c r="B32" s="25" t="s">
        <v>927</v>
      </c>
      <c r="C32" s="25">
        <v>5.15</v>
      </c>
      <c r="D32" s="25" t="s">
        <v>83</v>
      </c>
      <c r="E32" s="19" t="s">
        <v>889</v>
      </c>
      <c r="F32" s="27" t="s">
        <v>498</v>
      </c>
      <c r="H32" s="8">
        <v>0</v>
      </c>
      <c r="I32" s="8">
        <f t="shared" si="4"/>
        <v>17.68</v>
      </c>
    </row>
    <row r="33" spans="1:9" ht="34.5">
      <c r="A33" s="9">
        <v>41827</v>
      </c>
      <c r="B33" s="25" t="s">
        <v>519</v>
      </c>
      <c r="C33" s="25">
        <v>5.15</v>
      </c>
      <c r="D33" s="25" t="s">
        <v>683</v>
      </c>
      <c r="E33" s="19" t="s">
        <v>732</v>
      </c>
      <c r="F33" s="8">
        <v>0</v>
      </c>
      <c r="H33" s="8">
        <f t="shared" si="3"/>
        <v>-1</v>
      </c>
      <c r="I33" s="8">
        <f t="shared" si="4"/>
        <v>16.68</v>
      </c>
    </row>
    <row r="34" spans="1:9">
      <c r="B34" s="25" t="s">
        <v>463</v>
      </c>
      <c r="C34" s="25">
        <v>5</v>
      </c>
      <c r="D34" s="25" t="s">
        <v>60</v>
      </c>
      <c r="E34" s="19" t="s">
        <v>929</v>
      </c>
      <c r="F34" s="8">
        <v>0</v>
      </c>
      <c r="H34" s="8">
        <f t="shared" si="3"/>
        <v>-1</v>
      </c>
      <c r="I34" s="8">
        <f t="shared" si="4"/>
        <v>15.68</v>
      </c>
    </row>
    <row r="35" spans="1:9" ht="23.25">
      <c r="A35" s="9">
        <v>41828</v>
      </c>
      <c r="B35" s="25" t="s">
        <v>930</v>
      </c>
      <c r="C35" s="25">
        <v>8.4499999999999993</v>
      </c>
      <c r="D35" s="25" t="s">
        <v>588</v>
      </c>
      <c r="E35" s="19" t="s">
        <v>870</v>
      </c>
      <c r="F35" s="8">
        <v>0</v>
      </c>
      <c r="H35" s="8">
        <f t="shared" si="3"/>
        <v>-1</v>
      </c>
      <c r="I35" s="8">
        <f t="shared" si="4"/>
        <v>14.68</v>
      </c>
    </row>
    <row r="36" spans="1:9">
      <c r="B36" s="25" t="s">
        <v>738</v>
      </c>
      <c r="C36" s="25">
        <v>6.1</v>
      </c>
      <c r="D36" s="25" t="s">
        <v>588</v>
      </c>
      <c r="E36" s="19" t="s">
        <v>779</v>
      </c>
      <c r="F36" s="8">
        <v>1</v>
      </c>
      <c r="G36" s="8">
        <v>7.72</v>
      </c>
      <c r="H36" s="8">
        <f t="shared" si="3"/>
        <v>7.72</v>
      </c>
      <c r="I36" s="8">
        <f t="shared" si="4"/>
        <v>22.4</v>
      </c>
    </row>
    <row r="37" spans="1:9">
      <c r="B37" s="25" t="s">
        <v>738</v>
      </c>
      <c r="C37" s="25">
        <v>4.1500000000000004</v>
      </c>
      <c r="D37" s="25" t="s">
        <v>2</v>
      </c>
      <c r="E37" s="19" t="s">
        <v>931</v>
      </c>
      <c r="F37" s="8">
        <v>0</v>
      </c>
      <c r="H37" s="8">
        <f t="shared" si="3"/>
        <v>-1</v>
      </c>
      <c r="I37" s="8">
        <f t="shared" si="4"/>
        <v>21.4</v>
      </c>
    </row>
    <row r="38" spans="1:9">
      <c r="A38" s="9">
        <v>41829</v>
      </c>
      <c r="B38" s="25" t="s">
        <v>738</v>
      </c>
      <c r="C38" s="25">
        <v>3.2</v>
      </c>
      <c r="D38" s="25" t="s">
        <v>2</v>
      </c>
      <c r="E38" s="19" t="s">
        <v>932</v>
      </c>
      <c r="F38" s="27" t="s">
        <v>498</v>
      </c>
      <c r="H38" s="8">
        <v>0</v>
      </c>
      <c r="I38" s="8">
        <f t="shared" si="4"/>
        <v>21.4</v>
      </c>
    </row>
    <row r="39" spans="1:9">
      <c r="B39" s="25" t="s">
        <v>4</v>
      </c>
      <c r="C39" s="25">
        <v>7.1</v>
      </c>
      <c r="D39" s="25" t="s">
        <v>685</v>
      </c>
      <c r="E39" s="19" t="s">
        <v>933</v>
      </c>
      <c r="F39" s="8">
        <v>0</v>
      </c>
      <c r="H39" s="8">
        <f t="shared" si="3"/>
        <v>-1</v>
      </c>
      <c r="I39" s="8">
        <f t="shared" si="4"/>
        <v>20.399999999999999</v>
      </c>
    </row>
    <row r="40" spans="1:9" ht="23.25">
      <c r="A40" s="9">
        <v>41830</v>
      </c>
      <c r="B40" s="25" t="s">
        <v>658</v>
      </c>
      <c r="C40" s="25">
        <v>8.1999999999999993</v>
      </c>
      <c r="D40" s="25" t="s">
        <v>745</v>
      </c>
      <c r="E40" s="19" t="s">
        <v>798</v>
      </c>
      <c r="F40" s="8">
        <v>0</v>
      </c>
      <c r="H40" s="8">
        <f t="shared" si="3"/>
        <v>-1</v>
      </c>
      <c r="I40" s="8">
        <f t="shared" si="4"/>
        <v>19.399999999999999</v>
      </c>
    </row>
    <row r="41" spans="1:9" ht="23.25">
      <c r="B41" s="25" t="s">
        <v>658</v>
      </c>
      <c r="C41" s="25">
        <v>4.05</v>
      </c>
      <c r="D41" s="25" t="s">
        <v>607</v>
      </c>
      <c r="E41" s="19" t="s">
        <v>934</v>
      </c>
      <c r="F41" s="8">
        <v>0</v>
      </c>
      <c r="H41" s="8">
        <f t="shared" si="3"/>
        <v>-1</v>
      </c>
      <c r="I41" s="8">
        <f t="shared" si="4"/>
        <v>18.399999999999999</v>
      </c>
    </row>
    <row r="42" spans="1:9">
      <c r="B42" s="25" t="s">
        <v>769</v>
      </c>
      <c r="C42" s="25">
        <v>7.15</v>
      </c>
      <c r="D42" s="25" t="s">
        <v>745</v>
      </c>
      <c r="E42" s="19" t="s">
        <v>811</v>
      </c>
      <c r="F42" s="8">
        <v>0</v>
      </c>
      <c r="H42" s="8">
        <f t="shared" si="3"/>
        <v>-1</v>
      </c>
      <c r="I42" s="8">
        <f t="shared" si="4"/>
        <v>17.399999999999999</v>
      </c>
    </row>
    <row r="43" spans="1:9" ht="23.25">
      <c r="B43" s="25" t="s">
        <v>935</v>
      </c>
      <c r="C43" s="25">
        <v>3.5</v>
      </c>
      <c r="D43" s="25" t="s">
        <v>841</v>
      </c>
      <c r="E43" s="19" t="s">
        <v>936</v>
      </c>
      <c r="F43" s="8">
        <v>0</v>
      </c>
      <c r="H43" s="8">
        <f t="shared" si="3"/>
        <v>-1</v>
      </c>
      <c r="I43" s="8">
        <f t="shared" si="4"/>
        <v>16.399999999999999</v>
      </c>
    </row>
    <row r="44" spans="1:9" ht="23.25">
      <c r="B44" s="25" t="s">
        <v>937</v>
      </c>
      <c r="C44" s="25">
        <v>2.4</v>
      </c>
      <c r="D44" s="25" t="s">
        <v>841</v>
      </c>
      <c r="E44" s="19" t="s">
        <v>938</v>
      </c>
      <c r="F44" s="8">
        <v>0</v>
      </c>
      <c r="H44" s="8">
        <f t="shared" si="3"/>
        <v>-1</v>
      </c>
      <c r="I44" s="8">
        <f t="shared" si="4"/>
        <v>15.399999999999999</v>
      </c>
    </row>
    <row r="45" spans="1:9">
      <c r="A45" s="9">
        <v>41831</v>
      </c>
      <c r="B45" s="25" t="s">
        <v>769</v>
      </c>
      <c r="C45" s="25">
        <v>7.15</v>
      </c>
      <c r="D45" s="25" t="s">
        <v>583</v>
      </c>
      <c r="E45" s="19" t="s">
        <v>939</v>
      </c>
      <c r="F45" s="8">
        <v>1</v>
      </c>
      <c r="G45" s="8">
        <v>0.91</v>
      </c>
      <c r="H45" s="8">
        <f t="shared" si="3"/>
        <v>0.91</v>
      </c>
      <c r="I45" s="8">
        <f t="shared" si="4"/>
        <v>16.309999999999999</v>
      </c>
    </row>
    <row r="46" spans="1:9">
      <c r="B46" s="25" t="s">
        <v>769</v>
      </c>
      <c r="C46" s="25">
        <v>8.1999999999999993</v>
      </c>
      <c r="D46" s="25" t="s">
        <v>583</v>
      </c>
      <c r="E46" s="19" t="s">
        <v>940</v>
      </c>
      <c r="F46" s="8">
        <v>0</v>
      </c>
      <c r="H46" s="8">
        <f t="shared" ref="H46:H96" si="5">IF(F46=1,1*G46,-1)</f>
        <v>-1</v>
      </c>
      <c r="I46" s="8">
        <f t="shared" ref="I46:I109" si="6">+I45+H46</f>
        <v>15.309999999999999</v>
      </c>
    </row>
    <row r="47" spans="1:9">
      <c r="B47" s="25" t="s">
        <v>769</v>
      </c>
      <c r="C47" s="25">
        <v>9.1999999999999993</v>
      </c>
      <c r="D47" s="25" t="s">
        <v>583</v>
      </c>
      <c r="E47" s="19" t="s">
        <v>941</v>
      </c>
      <c r="F47" s="8">
        <v>0</v>
      </c>
      <c r="H47" s="8">
        <f t="shared" si="5"/>
        <v>-1</v>
      </c>
      <c r="I47" s="8">
        <f t="shared" si="6"/>
        <v>14.309999999999999</v>
      </c>
    </row>
    <row r="48" spans="1:9" ht="23.25">
      <c r="B48" s="25" t="s">
        <v>935</v>
      </c>
      <c r="C48" s="25">
        <v>3.5</v>
      </c>
      <c r="D48" s="25" t="s">
        <v>841</v>
      </c>
      <c r="E48" s="19" t="s">
        <v>942</v>
      </c>
      <c r="F48" s="8">
        <v>0</v>
      </c>
      <c r="H48" s="8">
        <f t="shared" si="5"/>
        <v>-1</v>
      </c>
      <c r="I48" s="8">
        <f t="shared" si="6"/>
        <v>13.309999999999999</v>
      </c>
    </row>
    <row r="49" spans="1:9" ht="23.25">
      <c r="B49" s="25" t="s">
        <v>943</v>
      </c>
      <c r="C49" s="25">
        <v>3.5</v>
      </c>
      <c r="D49" s="25" t="s">
        <v>841</v>
      </c>
      <c r="E49" s="19" t="s">
        <v>944</v>
      </c>
      <c r="F49" s="8">
        <v>0</v>
      </c>
      <c r="H49" s="8">
        <f t="shared" si="5"/>
        <v>-1</v>
      </c>
      <c r="I49" s="8">
        <f t="shared" si="6"/>
        <v>12.309999999999999</v>
      </c>
    </row>
    <row r="50" spans="1:9" ht="23.25">
      <c r="A50" s="9">
        <v>41832</v>
      </c>
      <c r="B50" s="25" t="s">
        <v>922</v>
      </c>
      <c r="C50" s="25">
        <v>5.45</v>
      </c>
      <c r="D50" s="25" t="s">
        <v>583</v>
      </c>
      <c r="E50" s="19" t="s">
        <v>945</v>
      </c>
      <c r="F50" s="8">
        <v>0</v>
      </c>
      <c r="H50" s="8">
        <f t="shared" si="5"/>
        <v>-1</v>
      </c>
      <c r="I50" s="8">
        <f t="shared" si="6"/>
        <v>11.309999999999999</v>
      </c>
    </row>
    <row r="51" spans="1:9">
      <c r="B51" s="25" t="s">
        <v>769</v>
      </c>
      <c r="C51" s="25">
        <v>8.4499999999999993</v>
      </c>
      <c r="D51" s="25" t="s">
        <v>736</v>
      </c>
      <c r="E51" s="19" t="s">
        <v>946</v>
      </c>
      <c r="F51" s="8">
        <v>0</v>
      </c>
      <c r="H51" s="8">
        <f t="shared" si="5"/>
        <v>-1</v>
      </c>
      <c r="I51" s="8">
        <f t="shared" si="6"/>
        <v>10.309999999999999</v>
      </c>
    </row>
    <row r="52" spans="1:9" ht="23.25">
      <c r="B52" s="25" t="s">
        <v>943</v>
      </c>
      <c r="C52" s="25">
        <v>4.25</v>
      </c>
      <c r="D52" s="25" t="s">
        <v>841</v>
      </c>
      <c r="E52" s="19" t="s">
        <v>947</v>
      </c>
      <c r="F52" s="8">
        <v>1</v>
      </c>
      <c r="G52" s="8">
        <v>2.75</v>
      </c>
      <c r="H52" s="8">
        <f t="shared" si="5"/>
        <v>2.75</v>
      </c>
      <c r="I52" s="8">
        <f t="shared" si="6"/>
        <v>13.059999999999999</v>
      </c>
    </row>
    <row r="53" spans="1:9" ht="22.5">
      <c r="A53" s="9">
        <v>41833</v>
      </c>
      <c r="B53" s="45" t="s">
        <v>979</v>
      </c>
      <c r="C53" s="45" t="s">
        <v>980</v>
      </c>
      <c r="D53" s="45" t="s">
        <v>13</v>
      </c>
      <c r="E53" s="46" t="s">
        <v>763</v>
      </c>
      <c r="F53" s="8">
        <v>0</v>
      </c>
      <c r="H53" s="8">
        <f t="shared" si="5"/>
        <v>-1</v>
      </c>
      <c r="I53" s="8">
        <f t="shared" si="6"/>
        <v>12.059999999999999</v>
      </c>
    </row>
    <row r="54" spans="1:9" ht="22.5">
      <c r="B54" s="45" t="s">
        <v>633</v>
      </c>
      <c r="C54" s="45" t="s">
        <v>981</v>
      </c>
      <c r="D54" s="45" t="s">
        <v>644</v>
      </c>
      <c r="E54" s="46" t="s">
        <v>706</v>
      </c>
      <c r="F54" s="8">
        <v>1</v>
      </c>
      <c r="G54" s="8">
        <v>2.65</v>
      </c>
      <c r="H54" s="8">
        <f t="shared" si="5"/>
        <v>2.65</v>
      </c>
      <c r="I54" s="8">
        <f t="shared" si="6"/>
        <v>14.709999999999999</v>
      </c>
    </row>
    <row r="55" spans="1:9" ht="22.5">
      <c r="B55" s="45" t="s">
        <v>633</v>
      </c>
      <c r="C55" s="45" t="s">
        <v>982</v>
      </c>
      <c r="D55" s="45" t="s">
        <v>644</v>
      </c>
      <c r="E55" s="46" t="s">
        <v>983</v>
      </c>
      <c r="F55" s="8">
        <v>1</v>
      </c>
      <c r="G55" s="8">
        <v>1.62</v>
      </c>
      <c r="H55" s="8">
        <f t="shared" si="5"/>
        <v>1.62</v>
      </c>
      <c r="I55" s="8">
        <f t="shared" si="6"/>
        <v>16.329999999999998</v>
      </c>
    </row>
    <row r="56" spans="1:9" ht="22.5">
      <c r="B56" s="45" t="s">
        <v>633</v>
      </c>
      <c r="C56" s="45" t="s">
        <v>980</v>
      </c>
      <c r="D56" s="45" t="s">
        <v>13</v>
      </c>
      <c r="E56" s="46" t="s">
        <v>763</v>
      </c>
      <c r="F56" s="8">
        <v>0</v>
      </c>
      <c r="H56" s="8">
        <f t="shared" si="5"/>
        <v>-1</v>
      </c>
      <c r="I56" s="8">
        <f t="shared" si="6"/>
        <v>15.329999999999998</v>
      </c>
    </row>
    <row r="57" spans="1:9" ht="22.5">
      <c r="B57" s="45" t="s">
        <v>4</v>
      </c>
      <c r="C57" s="45" t="s">
        <v>984</v>
      </c>
      <c r="D57" s="45" t="s">
        <v>644</v>
      </c>
      <c r="E57" s="46" t="s">
        <v>985</v>
      </c>
      <c r="F57" s="8">
        <v>0</v>
      </c>
      <c r="H57" s="8">
        <f t="shared" si="5"/>
        <v>-1</v>
      </c>
      <c r="I57" s="8">
        <f t="shared" si="6"/>
        <v>14.329999999999998</v>
      </c>
    </row>
    <row r="58" spans="1:9" ht="21">
      <c r="A58" s="9">
        <v>41834</v>
      </c>
      <c r="B58" s="48" t="s">
        <v>633</v>
      </c>
      <c r="C58" s="48">
        <v>3.1</v>
      </c>
      <c r="D58" s="48" t="s">
        <v>683</v>
      </c>
      <c r="E58" s="48" t="s">
        <v>986</v>
      </c>
      <c r="F58" s="8">
        <v>0</v>
      </c>
      <c r="H58" s="8">
        <f t="shared" si="5"/>
        <v>-1</v>
      </c>
      <c r="I58" s="8">
        <f t="shared" si="6"/>
        <v>13.329999999999998</v>
      </c>
    </row>
    <row r="59" spans="1:9" ht="21">
      <c r="B59" s="48" t="s">
        <v>791</v>
      </c>
      <c r="C59" s="48">
        <v>8</v>
      </c>
      <c r="D59" s="48" t="s">
        <v>391</v>
      </c>
      <c r="E59" s="48" t="s">
        <v>659</v>
      </c>
      <c r="F59" s="8">
        <v>1</v>
      </c>
      <c r="G59" s="8">
        <v>7.44</v>
      </c>
      <c r="H59" s="8">
        <f t="shared" si="5"/>
        <v>7.44</v>
      </c>
      <c r="I59" s="8">
        <f t="shared" si="6"/>
        <v>20.77</v>
      </c>
    </row>
    <row r="60" spans="1:9" ht="21">
      <c r="B60" s="48" t="s">
        <v>791</v>
      </c>
      <c r="C60" s="48">
        <v>8.3000000000000007</v>
      </c>
      <c r="D60" s="48" t="s">
        <v>391</v>
      </c>
      <c r="E60" s="48" t="s">
        <v>883</v>
      </c>
      <c r="F60" s="8">
        <v>1</v>
      </c>
      <c r="H60" s="8">
        <f t="shared" si="5"/>
        <v>0</v>
      </c>
      <c r="I60" s="8">
        <f t="shared" si="6"/>
        <v>20.77</v>
      </c>
    </row>
    <row r="61" spans="1:9">
      <c r="A61" s="9">
        <v>41835</v>
      </c>
      <c r="B61" s="45" t="s">
        <v>791</v>
      </c>
      <c r="C61" s="45">
        <v>6.1</v>
      </c>
      <c r="D61" s="45" t="s">
        <v>406</v>
      </c>
      <c r="E61" s="46" t="s">
        <v>955</v>
      </c>
      <c r="F61" s="47" t="s">
        <v>498</v>
      </c>
      <c r="H61" s="8">
        <v>0</v>
      </c>
      <c r="I61" s="8">
        <f t="shared" si="6"/>
        <v>20.77</v>
      </c>
    </row>
    <row r="62" spans="1:9" ht="22.5">
      <c r="B62" s="45" t="s">
        <v>930</v>
      </c>
      <c r="C62" s="45">
        <v>2.4500000000000002</v>
      </c>
      <c r="D62" s="45" t="s">
        <v>563</v>
      </c>
      <c r="E62" s="46" t="s">
        <v>987</v>
      </c>
      <c r="F62" s="8">
        <v>0</v>
      </c>
      <c r="H62" s="8">
        <f t="shared" si="5"/>
        <v>-1</v>
      </c>
      <c r="I62" s="8">
        <f t="shared" si="6"/>
        <v>19.77</v>
      </c>
    </row>
    <row r="63" spans="1:9">
      <c r="A63" s="9">
        <v>41836</v>
      </c>
      <c r="B63" s="45" t="s">
        <v>822</v>
      </c>
      <c r="C63" s="45">
        <v>6.55</v>
      </c>
      <c r="D63" s="45" t="s">
        <v>685</v>
      </c>
      <c r="E63" s="46" t="s">
        <v>742</v>
      </c>
      <c r="F63" s="8">
        <v>1</v>
      </c>
      <c r="G63" s="8">
        <v>1.2</v>
      </c>
      <c r="H63" s="8">
        <f t="shared" si="5"/>
        <v>1.2</v>
      </c>
      <c r="I63" s="8">
        <f t="shared" si="6"/>
        <v>20.97</v>
      </c>
    </row>
    <row r="64" spans="1:9">
      <c r="B64" s="45" t="s">
        <v>822</v>
      </c>
      <c r="C64" s="45">
        <v>8.3000000000000007</v>
      </c>
      <c r="D64" s="45" t="s">
        <v>685</v>
      </c>
      <c r="E64" s="46" t="s">
        <v>784</v>
      </c>
      <c r="F64" s="8">
        <v>0</v>
      </c>
      <c r="H64" s="8">
        <f t="shared" si="5"/>
        <v>-1</v>
      </c>
      <c r="I64" s="8">
        <f t="shared" si="6"/>
        <v>19.97</v>
      </c>
    </row>
    <row r="65" spans="1:9" ht="22.5">
      <c r="B65" s="45" t="s">
        <v>988</v>
      </c>
      <c r="C65" s="45">
        <v>2.4</v>
      </c>
      <c r="D65" s="45" t="s">
        <v>2</v>
      </c>
      <c r="E65" s="46" t="s">
        <v>989</v>
      </c>
      <c r="F65" s="8">
        <v>0</v>
      </c>
      <c r="H65" s="8">
        <f t="shared" si="5"/>
        <v>-1</v>
      </c>
      <c r="I65" s="8">
        <f t="shared" si="6"/>
        <v>18.97</v>
      </c>
    </row>
    <row r="66" spans="1:9">
      <c r="B66" s="45" t="s">
        <v>358</v>
      </c>
      <c r="C66" s="45">
        <v>6.55</v>
      </c>
      <c r="D66" s="45" t="s">
        <v>685</v>
      </c>
      <c r="E66" s="46" t="s">
        <v>903</v>
      </c>
      <c r="F66" s="47" t="s">
        <v>498</v>
      </c>
      <c r="H66" s="8">
        <v>0</v>
      </c>
      <c r="I66" s="8">
        <f t="shared" si="6"/>
        <v>18.97</v>
      </c>
    </row>
    <row r="67" spans="1:9">
      <c r="A67" s="9">
        <v>41837</v>
      </c>
      <c r="B67" s="45" t="s">
        <v>791</v>
      </c>
      <c r="C67" s="45">
        <v>3.55</v>
      </c>
      <c r="D67" s="45" t="s">
        <v>72</v>
      </c>
      <c r="E67" s="46" t="s">
        <v>990</v>
      </c>
      <c r="F67" s="8">
        <v>1</v>
      </c>
      <c r="G67" s="8">
        <v>5.25</v>
      </c>
      <c r="H67" s="8">
        <f t="shared" si="5"/>
        <v>5.25</v>
      </c>
      <c r="I67" s="8">
        <f t="shared" si="6"/>
        <v>24.22</v>
      </c>
    </row>
    <row r="68" spans="1:9" ht="22.5">
      <c r="B68" s="45" t="s">
        <v>930</v>
      </c>
      <c r="C68" s="45">
        <v>3.55</v>
      </c>
      <c r="D68" s="45" t="s">
        <v>72</v>
      </c>
      <c r="E68" s="46" t="s">
        <v>991</v>
      </c>
      <c r="F68" s="8">
        <v>0</v>
      </c>
      <c r="H68" s="8">
        <f t="shared" si="5"/>
        <v>-1</v>
      </c>
      <c r="I68" s="8">
        <f t="shared" si="6"/>
        <v>23.22</v>
      </c>
    </row>
    <row r="69" spans="1:9">
      <c r="B69" s="45" t="s">
        <v>949</v>
      </c>
      <c r="C69" s="45">
        <v>3.35</v>
      </c>
      <c r="D69" s="45" t="s">
        <v>588</v>
      </c>
      <c r="E69" s="46" t="s">
        <v>992</v>
      </c>
      <c r="F69" s="8">
        <v>0</v>
      </c>
      <c r="H69" s="8">
        <f t="shared" si="5"/>
        <v>-1</v>
      </c>
      <c r="I69" s="8">
        <f t="shared" si="6"/>
        <v>22.22</v>
      </c>
    </row>
    <row r="70" spans="1:9">
      <c r="B70" s="45" t="s">
        <v>949</v>
      </c>
      <c r="C70" s="45">
        <v>5.05</v>
      </c>
      <c r="D70" s="45" t="s">
        <v>588</v>
      </c>
      <c r="E70" s="46" t="s">
        <v>993</v>
      </c>
      <c r="F70" s="8">
        <v>0</v>
      </c>
      <c r="H70" s="8">
        <f t="shared" si="5"/>
        <v>-1</v>
      </c>
      <c r="I70" s="8">
        <f t="shared" si="6"/>
        <v>21.22</v>
      </c>
    </row>
    <row r="71" spans="1:9">
      <c r="B71" s="45" t="s">
        <v>949</v>
      </c>
      <c r="C71" s="45">
        <v>8.25</v>
      </c>
      <c r="D71" s="45" t="s">
        <v>745</v>
      </c>
      <c r="E71" s="46" t="s">
        <v>994</v>
      </c>
      <c r="F71" s="8">
        <v>0</v>
      </c>
      <c r="H71" s="8">
        <f t="shared" si="5"/>
        <v>-1</v>
      </c>
      <c r="I71" s="8">
        <f t="shared" si="6"/>
        <v>20.22</v>
      </c>
    </row>
    <row r="72" spans="1:9">
      <c r="B72" s="45" t="s">
        <v>949</v>
      </c>
      <c r="C72" s="45">
        <v>3.55</v>
      </c>
      <c r="D72" s="45" t="s">
        <v>72</v>
      </c>
      <c r="E72" s="46" t="s">
        <v>995</v>
      </c>
      <c r="F72" s="8">
        <v>0</v>
      </c>
      <c r="H72" s="8">
        <f t="shared" si="5"/>
        <v>-1</v>
      </c>
      <c r="I72" s="8">
        <f t="shared" si="6"/>
        <v>19.22</v>
      </c>
    </row>
    <row r="73" spans="1:9">
      <c r="A73" s="9">
        <v>41838</v>
      </c>
      <c r="B73" s="45" t="s">
        <v>791</v>
      </c>
      <c r="C73" s="45">
        <v>3.15</v>
      </c>
      <c r="D73" s="45" t="s">
        <v>83</v>
      </c>
      <c r="E73" s="46" t="s">
        <v>948</v>
      </c>
      <c r="F73" s="8">
        <v>0</v>
      </c>
      <c r="H73" s="8">
        <f t="shared" si="5"/>
        <v>-1</v>
      </c>
      <c r="I73" s="8">
        <f t="shared" si="6"/>
        <v>18.22</v>
      </c>
    </row>
    <row r="74" spans="1:9">
      <c r="B74" s="45" t="s">
        <v>949</v>
      </c>
      <c r="C74" s="45">
        <v>7</v>
      </c>
      <c r="D74" s="45" t="s">
        <v>395</v>
      </c>
      <c r="E74" s="46" t="s">
        <v>950</v>
      </c>
      <c r="F74" s="8">
        <v>0</v>
      </c>
      <c r="H74" s="8">
        <f t="shared" si="5"/>
        <v>-1</v>
      </c>
      <c r="I74" s="8">
        <f t="shared" si="6"/>
        <v>17.22</v>
      </c>
    </row>
    <row r="75" spans="1:9">
      <c r="B75" s="45" t="s">
        <v>738</v>
      </c>
      <c r="C75" s="45">
        <v>8.4499999999999993</v>
      </c>
      <c r="D75" s="45" t="s">
        <v>736</v>
      </c>
      <c r="E75" s="46" t="s">
        <v>951</v>
      </c>
      <c r="F75" s="8">
        <v>0</v>
      </c>
      <c r="H75" s="8">
        <f t="shared" si="5"/>
        <v>-1</v>
      </c>
      <c r="I75" s="8">
        <f t="shared" si="6"/>
        <v>16.22</v>
      </c>
    </row>
    <row r="76" spans="1:9">
      <c r="B76" s="45" t="s">
        <v>738</v>
      </c>
      <c r="C76" s="45">
        <v>4.25</v>
      </c>
      <c r="D76" s="45" t="s">
        <v>83</v>
      </c>
      <c r="E76" s="46" t="s">
        <v>952</v>
      </c>
      <c r="F76" s="8">
        <v>1</v>
      </c>
      <c r="G76" s="8">
        <v>1.43</v>
      </c>
      <c r="H76" s="8">
        <f t="shared" si="5"/>
        <v>1.43</v>
      </c>
      <c r="I76" s="8">
        <f t="shared" si="6"/>
        <v>17.649999999999999</v>
      </c>
    </row>
    <row r="77" spans="1:9">
      <c r="B77" s="45" t="s">
        <v>463</v>
      </c>
      <c r="C77" s="45">
        <v>3.5</v>
      </c>
      <c r="D77" s="45" t="s">
        <v>83</v>
      </c>
      <c r="E77" s="46" t="s">
        <v>953</v>
      </c>
      <c r="F77" s="47" t="s">
        <v>498</v>
      </c>
      <c r="H77" s="8">
        <v>0</v>
      </c>
      <c r="I77" s="8">
        <f t="shared" si="6"/>
        <v>17.649999999999999</v>
      </c>
    </row>
    <row r="78" spans="1:9">
      <c r="A78" s="9">
        <v>41839</v>
      </c>
      <c r="B78" s="45" t="s">
        <v>633</v>
      </c>
      <c r="C78" s="45">
        <v>5.05</v>
      </c>
      <c r="D78" s="45" t="s">
        <v>707</v>
      </c>
      <c r="E78" s="46" t="s">
        <v>954</v>
      </c>
      <c r="F78" s="8">
        <v>0</v>
      </c>
      <c r="H78" s="8">
        <f t="shared" si="5"/>
        <v>-1</v>
      </c>
      <c r="I78" s="8">
        <f t="shared" si="6"/>
        <v>16.649999999999999</v>
      </c>
    </row>
    <row r="79" spans="1:9">
      <c r="B79" s="45" t="s">
        <v>791</v>
      </c>
      <c r="C79" s="45">
        <v>5.3</v>
      </c>
      <c r="D79" s="45" t="s">
        <v>2</v>
      </c>
      <c r="E79" s="46" t="s">
        <v>955</v>
      </c>
      <c r="F79" s="8">
        <v>0</v>
      </c>
      <c r="H79" s="8">
        <f t="shared" si="5"/>
        <v>-1</v>
      </c>
      <c r="I79" s="8">
        <f t="shared" si="6"/>
        <v>15.649999999999999</v>
      </c>
    </row>
    <row r="80" spans="1:9" ht="22.5">
      <c r="B80" s="45" t="s">
        <v>738</v>
      </c>
      <c r="C80" s="45">
        <v>1.5</v>
      </c>
      <c r="D80" s="45" t="s">
        <v>841</v>
      </c>
      <c r="E80" s="46" t="s">
        <v>956</v>
      </c>
      <c r="F80" s="8">
        <v>0</v>
      </c>
      <c r="H80" s="8">
        <f t="shared" si="5"/>
        <v>-1</v>
      </c>
      <c r="I80" s="8">
        <f t="shared" si="6"/>
        <v>14.649999999999999</v>
      </c>
    </row>
    <row r="81" spans="1:9" ht="22.5">
      <c r="B81" s="45" t="s">
        <v>19</v>
      </c>
      <c r="C81" s="45">
        <v>7.45</v>
      </c>
      <c r="D81" s="45" t="s">
        <v>2</v>
      </c>
      <c r="E81" s="46" t="s">
        <v>957</v>
      </c>
      <c r="F81" s="8">
        <v>1</v>
      </c>
      <c r="G81" s="8">
        <v>1.48</v>
      </c>
      <c r="H81" s="8">
        <f t="shared" si="5"/>
        <v>1.48</v>
      </c>
      <c r="I81" s="8">
        <f t="shared" si="6"/>
        <v>16.13</v>
      </c>
    </row>
    <row r="82" spans="1:9" ht="22.5">
      <c r="A82" s="9">
        <v>41840</v>
      </c>
      <c r="B82" s="45" t="s">
        <v>633</v>
      </c>
      <c r="C82" s="45">
        <v>3.2</v>
      </c>
      <c r="D82" s="45" t="s">
        <v>683</v>
      </c>
      <c r="E82" s="46" t="s">
        <v>954</v>
      </c>
      <c r="F82" s="8" t="s">
        <v>498</v>
      </c>
      <c r="H82" s="8">
        <v>0</v>
      </c>
      <c r="I82" s="8">
        <f t="shared" si="6"/>
        <v>16.13</v>
      </c>
    </row>
    <row r="83" spans="1:9" ht="22.5">
      <c r="B83" s="45" t="s">
        <v>930</v>
      </c>
      <c r="C83" s="45">
        <v>4.4000000000000004</v>
      </c>
      <c r="D83" s="45" t="s">
        <v>521</v>
      </c>
      <c r="E83" s="46" t="s">
        <v>958</v>
      </c>
      <c r="F83" s="8">
        <v>0</v>
      </c>
      <c r="H83" s="8">
        <f t="shared" si="5"/>
        <v>-1</v>
      </c>
      <c r="I83" s="8">
        <f t="shared" si="6"/>
        <v>15.129999999999999</v>
      </c>
    </row>
    <row r="84" spans="1:9">
      <c r="B84" s="45" t="s">
        <v>4</v>
      </c>
      <c r="C84" s="45">
        <v>5.3</v>
      </c>
      <c r="D84" s="45" t="s">
        <v>186</v>
      </c>
      <c r="E84" s="46" t="s">
        <v>959</v>
      </c>
      <c r="F84" s="8">
        <v>0</v>
      </c>
      <c r="H84" s="8">
        <f t="shared" si="5"/>
        <v>-1</v>
      </c>
      <c r="I84" s="8">
        <f t="shared" si="6"/>
        <v>14.129999999999999</v>
      </c>
    </row>
    <row r="85" spans="1:9">
      <c r="B85" s="45" t="s">
        <v>4</v>
      </c>
      <c r="C85" s="45">
        <v>5.3</v>
      </c>
      <c r="D85" s="45" t="s">
        <v>186</v>
      </c>
      <c r="E85" s="46" t="s">
        <v>960</v>
      </c>
      <c r="F85" s="8">
        <v>0</v>
      </c>
      <c r="H85" s="8">
        <f t="shared" si="5"/>
        <v>-1</v>
      </c>
      <c r="I85" s="8">
        <f t="shared" si="6"/>
        <v>13.129999999999999</v>
      </c>
    </row>
    <row r="86" spans="1:9">
      <c r="A86" s="9">
        <v>41841</v>
      </c>
      <c r="B86" s="45" t="s">
        <v>961</v>
      </c>
      <c r="C86" s="45">
        <v>8.4499999999999993</v>
      </c>
      <c r="D86" s="45" t="s">
        <v>573</v>
      </c>
      <c r="E86" s="46" t="s">
        <v>962</v>
      </c>
      <c r="F86" s="8">
        <v>1</v>
      </c>
      <c r="G86" s="8">
        <v>1.72</v>
      </c>
      <c r="H86" s="8">
        <f t="shared" si="5"/>
        <v>1.72</v>
      </c>
      <c r="I86" s="8">
        <f t="shared" si="6"/>
        <v>14.85</v>
      </c>
    </row>
    <row r="87" spans="1:9">
      <c r="B87" s="45" t="s">
        <v>633</v>
      </c>
      <c r="C87" s="45">
        <v>3.35</v>
      </c>
      <c r="D87" s="45" t="s">
        <v>707</v>
      </c>
      <c r="E87" s="46" t="s">
        <v>963</v>
      </c>
      <c r="F87" s="8">
        <v>0</v>
      </c>
      <c r="H87" s="8">
        <f t="shared" si="5"/>
        <v>-1</v>
      </c>
      <c r="I87" s="8">
        <f t="shared" si="6"/>
        <v>13.85</v>
      </c>
    </row>
    <row r="88" spans="1:9">
      <c r="B88" s="45" t="s">
        <v>633</v>
      </c>
      <c r="C88" s="45">
        <v>4.0999999999999996</v>
      </c>
      <c r="D88" s="45" t="s">
        <v>707</v>
      </c>
      <c r="E88" s="46" t="s">
        <v>964</v>
      </c>
      <c r="F88" s="8">
        <v>1</v>
      </c>
      <c r="G88" s="8">
        <v>1.9</v>
      </c>
      <c r="H88" s="8">
        <f t="shared" si="5"/>
        <v>1.9</v>
      </c>
      <c r="I88" s="8">
        <f t="shared" si="6"/>
        <v>15.75</v>
      </c>
    </row>
    <row r="89" spans="1:9" ht="22.5">
      <c r="B89" s="45" t="s">
        <v>930</v>
      </c>
      <c r="C89" s="45">
        <v>7.15</v>
      </c>
      <c r="D89" s="45" t="s">
        <v>573</v>
      </c>
      <c r="E89" s="46" t="s">
        <v>870</v>
      </c>
      <c r="F89" s="8">
        <v>0</v>
      </c>
      <c r="H89" s="8">
        <f t="shared" si="5"/>
        <v>-1</v>
      </c>
      <c r="I89" s="8">
        <f t="shared" si="6"/>
        <v>14.75</v>
      </c>
    </row>
    <row r="90" spans="1:9" ht="22.5">
      <c r="B90" s="45" t="s">
        <v>918</v>
      </c>
      <c r="C90" s="45">
        <v>4.25</v>
      </c>
      <c r="D90" s="45" t="s">
        <v>60</v>
      </c>
      <c r="E90" s="46" t="s">
        <v>965</v>
      </c>
      <c r="F90" s="8">
        <v>0</v>
      </c>
      <c r="H90" s="8">
        <f t="shared" si="5"/>
        <v>-1</v>
      </c>
      <c r="I90" s="8">
        <f t="shared" si="6"/>
        <v>13.75</v>
      </c>
    </row>
    <row r="91" spans="1:9">
      <c r="B91" s="45" t="s">
        <v>738</v>
      </c>
      <c r="C91" s="45">
        <v>8.4499999999999993</v>
      </c>
      <c r="D91" s="45" t="s">
        <v>573</v>
      </c>
      <c r="E91" s="46" t="s">
        <v>966</v>
      </c>
      <c r="F91" s="8">
        <v>1</v>
      </c>
      <c r="G91" s="8">
        <v>1.72</v>
      </c>
      <c r="H91" s="8">
        <f t="shared" si="5"/>
        <v>1.72</v>
      </c>
      <c r="I91" s="8">
        <f t="shared" si="6"/>
        <v>15.47</v>
      </c>
    </row>
    <row r="92" spans="1:9" ht="22.5">
      <c r="A92" s="9">
        <v>41842</v>
      </c>
      <c r="B92" s="45" t="s">
        <v>738</v>
      </c>
      <c r="C92" s="45">
        <v>3.3</v>
      </c>
      <c r="D92" s="45" t="s">
        <v>444</v>
      </c>
      <c r="E92" s="46" t="s">
        <v>967</v>
      </c>
      <c r="F92" s="8">
        <v>0</v>
      </c>
      <c r="H92" s="8">
        <f t="shared" si="5"/>
        <v>-1</v>
      </c>
      <c r="I92" s="8">
        <f t="shared" si="6"/>
        <v>14.47</v>
      </c>
    </row>
    <row r="93" spans="1:9" ht="33.75">
      <c r="A93" s="9">
        <v>41843</v>
      </c>
      <c r="B93" s="45" t="s">
        <v>968</v>
      </c>
      <c r="C93" s="45">
        <v>3.5</v>
      </c>
      <c r="D93" s="45" t="s">
        <v>137</v>
      </c>
      <c r="E93" s="46" t="s">
        <v>872</v>
      </c>
      <c r="F93" s="8">
        <v>1</v>
      </c>
      <c r="G93" s="8">
        <v>3.2</v>
      </c>
      <c r="H93" s="8">
        <f t="shared" si="5"/>
        <v>3.2</v>
      </c>
      <c r="I93" s="8">
        <f t="shared" si="6"/>
        <v>17.670000000000002</v>
      </c>
    </row>
    <row r="94" spans="1:9" ht="22.5">
      <c r="B94" s="45" t="s">
        <v>969</v>
      </c>
      <c r="C94" s="45">
        <v>4.5</v>
      </c>
      <c r="D94" s="45" t="s">
        <v>137</v>
      </c>
      <c r="E94" s="46" t="s">
        <v>970</v>
      </c>
      <c r="F94" s="8">
        <v>0</v>
      </c>
      <c r="H94" s="8">
        <f t="shared" si="5"/>
        <v>-1</v>
      </c>
      <c r="I94" s="8">
        <f t="shared" si="6"/>
        <v>16.670000000000002</v>
      </c>
    </row>
    <row r="95" spans="1:9">
      <c r="A95" s="9">
        <v>41844</v>
      </c>
      <c r="B95" s="45" t="s">
        <v>791</v>
      </c>
      <c r="C95" s="45">
        <v>7.2</v>
      </c>
      <c r="D95" s="45" t="s">
        <v>37</v>
      </c>
      <c r="E95" s="46" t="s">
        <v>971</v>
      </c>
      <c r="F95" s="8">
        <v>0</v>
      </c>
      <c r="H95" s="8">
        <f t="shared" si="5"/>
        <v>-1</v>
      </c>
      <c r="I95" s="8">
        <f t="shared" si="6"/>
        <v>15.670000000000002</v>
      </c>
    </row>
    <row r="96" spans="1:9">
      <c r="B96" s="45" t="s">
        <v>791</v>
      </c>
      <c r="C96" s="45">
        <v>7.55</v>
      </c>
      <c r="D96" s="45" t="s">
        <v>37</v>
      </c>
      <c r="E96" s="46" t="s">
        <v>792</v>
      </c>
      <c r="F96" s="8">
        <v>0</v>
      </c>
      <c r="H96" s="8">
        <f t="shared" si="5"/>
        <v>-1</v>
      </c>
      <c r="I96" s="8">
        <f t="shared" si="6"/>
        <v>14.670000000000002</v>
      </c>
    </row>
    <row r="97" spans="1:9">
      <c r="B97" s="45" t="s">
        <v>972</v>
      </c>
      <c r="C97" s="45">
        <v>2.2000000000000002</v>
      </c>
      <c r="D97" s="45" t="s">
        <v>563</v>
      </c>
      <c r="E97" s="46" t="s">
        <v>973</v>
      </c>
      <c r="F97" s="8">
        <v>0</v>
      </c>
      <c r="H97" s="8">
        <f t="shared" ref="H97:H111" si="7">IF(F97=1,1*G97,-1)</f>
        <v>-1</v>
      </c>
      <c r="I97" s="8">
        <f t="shared" si="6"/>
        <v>13.670000000000002</v>
      </c>
    </row>
    <row r="98" spans="1:9">
      <c r="B98" s="45" t="s">
        <v>974</v>
      </c>
      <c r="C98" s="45">
        <v>2.5</v>
      </c>
      <c r="D98" s="45" t="s">
        <v>563</v>
      </c>
      <c r="E98" s="46" t="s">
        <v>975</v>
      </c>
      <c r="F98" s="8">
        <v>0</v>
      </c>
      <c r="H98" s="8">
        <f t="shared" si="7"/>
        <v>-1</v>
      </c>
      <c r="I98" s="8">
        <f t="shared" si="6"/>
        <v>12.670000000000002</v>
      </c>
    </row>
    <row r="99" spans="1:9">
      <c r="B99" s="45" t="s">
        <v>976</v>
      </c>
      <c r="C99" s="45">
        <v>4.25</v>
      </c>
      <c r="D99" s="45" t="s">
        <v>451</v>
      </c>
      <c r="E99" s="46" t="s">
        <v>977</v>
      </c>
      <c r="F99" s="8">
        <v>0</v>
      </c>
      <c r="H99" s="8">
        <f t="shared" si="7"/>
        <v>-1</v>
      </c>
      <c r="I99" s="8">
        <f t="shared" si="6"/>
        <v>11.670000000000002</v>
      </c>
    </row>
    <row r="100" spans="1:9" ht="22.5">
      <c r="B100" s="45" t="s">
        <v>19</v>
      </c>
      <c r="C100" s="45">
        <v>8.4499999999999993</v>
      </c>
      <c r="D100" s="45" t="s">
        <v>2</v>
      </c>
      <c r="E100" s="46" t="s">
        <v>978</v>
      </c>
      <c r="F100" s="8">
        <v>0</v>
      </c>
      <c r="H100" s="8">
        <f t="shared" si="7"/>
        <v>-1</v>
      </c>
      <c r="I100" s="8">
        <f t="shared" si="6"/>
        <v>10.670000000000002</v>
      </c>
    </row>
    <row r="101" spans="1:9">
      <c r="A101" s="9">
        <v>41845</v>
      </c>
      <c r="B101" s="45" t="s">
        <v>611</v>
      </c>
      <c r="C101" s="45">
        <v>3.55</v>
      </c>
      <c r="D101" s="45" t="s">
        <v>302</v>
      </c>
      <c r="E101" s="46" t="s">
        <v>805</v>
      </c>
      <c r="F101" s="8">
        <v>0</v>
      </c>
      <c r="H101" s="8">
        <f t="shared" si="7"/>
        <v>-1</v>
      </c>
      <c r="I101" s="8">
        <f t="shared" si="6"/>
        <v>9.6700000000000017</v>
      </c>
    </row>
    <row r="102" spans="1:9">
      <c r="B102" s="45" t="s">
        <v>996</v>
      </c>
      <c r="C102" s="45">
        <v>3.05</v>
      </c>
      <c r="D102" s="45" t="s">
        <v>406</v>
      </c>
      <c r="E102" s="46" t="s">
        <v>997</v>
      </c>
      <c r="F102" s="8">
        <v>0</v>
      </c>
      <c r="H102" s="8">
        <f t="shared" si="7"/>
        <v>-1</v>
      </c>
      <c r="I102" s="8">
        <f t="shared" si="6"/>
        <v>8.6700000000000017</v>
      </c>
    </row>
    <row r="103" spans="1:9">
      <c r="B103" s="45" t="s">
        <v>738</v>
      </c>
      <c r="C103" s="45">
        <v>4.1500000000000004</v>
      </c>
      <c r="D103" s="45" t="s">
        <v>406</v>
      </c>
      <c r="E103" s="46" t="s">
        <v>998</v>
      </c>
      <c r="F103" s="8">
        <v>0</v>
      </c>
      <c r="H103" s="8">
        <f t="shared" si="7"/>
        <v>-1</v>
      </c>
      <c r="I103" s="8">
        <f t="shared" si="6"/>
        <v>7.6700000000000017</v>
      </c>
    </row>
    <row r="104" spans="1:9">
      <c r="B104" s="45" t="s">
        <v>463</v>
      </c>
      <c r="C104" s="45">
        <v>8.3000000000000007</v>
      </c>
      <c r="D104" s="45" t="s">
        <v>650</v>
      </c>
      <c r="E104" s="46" t="s">
        <v>999</v>
      </c>
      <c r="F104" s="8">
        <v>0</v>
      </c>
      <c r="H104" s="8">
        <f t="shared" si="7"/>
        <v>-1</v>
      </c>
      <c r="I104" s="8">
        <f t="shared" si="6"/>
        <v>6.6700000000000017</v>
      </c>
    </row>
    <row r="105" spans="1:9">
      <c r="B105" s="45" t="s">
        <v>4</v>
      </c>
      <c r="C105" s="45">
        <v>5.0999999999999996</v>
      </c>
      <c r="D105" s="45" t="s">
        <v>294</v>
      </c>
      <c r="E105" s="46" t="s">
        <v>1000</v>
      </c>
      <c r="F105" s="8">
        <v>1</v>
      </c>
      <c r="G105" s="8">
        <v>0.55000000000000004</v>
      </c>
      <c r="H105" s="8">
        <f t="shared" si="7"/>
        <v>0.55000000000000004</v>
      </c>
      <c r="I105" s="8">
        <f t="shared" si="6"/>
        <v>7.2200000000000015</v>
      </c>
    </row>
    <row r="106" spans="1:9">
      <c r="A106" s="9">
        <v>41846</v>
      </c>
      <c r="B106" s="45" t="s">
        <v>791</v>
      </c>
      <c r="C106" s="45">
        <v>6.3</v>
      </c>
      <c r="D106" s="45" t="s">
        <v>2</v>
      </c>
      <c r="E106" s="46" t="s">
        <v>1001</v>
      </c>
      <c r="F106" s="8">
        <v>1</v>
      </c>
      <c r="G106" s="8">
        <v>2.74</v>
      </c>
      <c r="H106" s="8">
        <f t="shared" si="7"/>
        <v>2.74</v>
      </c>
      <c r="I106" s="8">
        <f t="shared" si="6"/>
        <v>9.9600000000000009</v>
      </c>
    </row>
    <row r="107" spans="1:9" ht="22.5">
      <c r="B107" s="45" t="s">
        <v>919</v>
      </c>
      <c r="C107" s="45">
        <v>3.2</v>
      </c>
      <c r="D107" s="45" t="s">
        <v>841</v>
      </c>
      <c r="E107" s="46" t="s">
        <v>1002</v>
      </c>
      <c r="F107" s="8">
        <v>0</v>
      </c>
      <c r="H107" s="8">
        <f t="shared" si="7"/>
        <v>-1</v>
      </c>
      <c r="I107" s="8">
        <f t="shared" si="6"/>
        <v>8.9600000000000009</v>
      </c>
    </row>
    <row r="108" spans="1:9" ht="22.5">
      <c r="B108" s="45" t="s">
        <v>1003</v>
      </c>
      <c r="C108" s="45">
        <v>5.05</v>
      </c>
      <c r="D108" s="45" t="s">
        <v>841</v>
      </c>
      <c r="E108" s="46" t="s">
        <v>1004</v>
      </c>
      <c r="F108" s="8">
        <v>0</v>
      </c>
      <c r="H108" s="8">
        <f t="shared" si="7"/>
        <v>-1</v>
      </c>
      <c r="I108" s="8">
        <f t="shared" si="6"/>
        <v>7.9600000000000009</v>
      </c>
    </row>
    <row r="109" spans="1:9" ht="22.5">
      <c r="B109" s="45" t="s">
        <v>919</v>
      </c>
      <c r="C109" s="45">
        <v>5.35</v>
      </c>
      <c r="D109" s="45" t="s">
        <v>841</v>
      </c>
      <c r="E109" s="46" t="s">
        <v>1005</v>
      </c>
      <c r="F109" s="8">
        <v>1</v>
      </c>
      <c r="G109" s="8">
        <v>3</v>
      </c>
      <c r="H109" s="8">
        <f t="shared" si="7"/>
        <v>3</v>
      </c>
      <c r="I109" s="8">
        <f t="shared" si="6"/>
        <v>10.96</v>
      </c>
    </row>
    <row r="110" spans="1:9" ht="22.5">
      <c r="B110" s="45" t="s">
        <v>145</v>
      </c>
      <c r="C110" s="45">
        <v>7.35</v>
      </c>
      <c r="D110" s="45" t="s">
        <v>2</v>
      </c>
      <c r="E110" s="46" t="s">
        <v>1006</v>
      </c>
      <c r="F110" s="8">
        <v>0</v>
      </c>
      <c r="H110" s="8">
        <f t="shared" si="7"/>
        <v>-1</v>
      </c>
      <c r="I110" s="8">
        <f t="shared" ref="I110:I112" si="8">+I109+H110</f>
        <v>9.9600000000000009</v>
      </c>
    </row>
    <row r="111" spans="1:9" ht="22.5">
      <c r="B111" s="45" t="s">
        <v>19</v>
      </c>
      <c r="C111" s="45">
        <v>8.35</v>
      </c>
      <c r="D111" s="45" t="s">
        <v>2</v>
      </c>
      <c r="E111" s="46" t="s">
        <v>1007</v>
      </c>
      <c r="F111" s="8">
        <v>0</v>
      </c>
      <c r="H111" s="8">
        <f t="shared" si="7"/>
        <v>-1</v>
      </c>
      <c r="I111" s="8">
        <f t="shared" si="8"/>
        <v>8.9600000000000009</v>
      </c>
    </row>
    <row r="112" spans="1:9" ht="21">
      <c r="A112" s="9">
        <v>41848</v>
      </c>
      <c r="B112" s="48" t="s">
        <v>633</v>
      </c>
      <c r="C112" s="48">
        <v>6.2</v>
      </c>
      <c r="D112" s="48" t="s">
        <v>294</v>
      </c>
      <c r="E112" s="48" t="s">
        <v>954</v>
      </c>
      <c r="F112" s="49" t="s">
        <v>498</v>
      </c>
      <c r="H112" s="8">
        <v>0</v>
      </c>
      <c r="I112" s="8">
        <f t="shared" si="8"/>
        <v>8.9600000000000009</v>
      </c>
    </row>
    <row r="113" spans="1:9" ht="21">
      <c r="B113" s="48" t="s">
        <v>633</v>
      </c>
      <c r="C113" s="48">
        <v>6.55</v>
      </c>
      <c r="D113" s="48" t="s">
        <v>294</v>
      </c>
      <c r="E113" s="48" t="s">
        <v>1008</v>
      </c>
      <c r="F113" s="2">
        <v>0</v>
      </c>
      <c r="H113" s="8">
        <f t="shared" ref="H113:H131" si="9">IF(F113=1,1*G113,-1)</f>
        <v>-1</v>
      </c>
      <c r="I113" s="8">
        <f t="shared" ref="I113:I131" si="10">+I112+H113</f>
        <v>7.9600000000000009</v>
      </c>
    </row>
    <row r="114" spans="1:9" ht="21">
      <c r="B114" s="48" t="s">
        <v>633</v>
      </c>
      <c r="C114" s="48">
        <v>7.25</v>
      </c>
      <c r="D114" s="48" t="s">
        <v>294</v>
      </c>
      <c r="E114" s="48" t="s">
        <v>1009</v>
      </c>
      <c r="F114" s="2">
        <v>0</v>
      </c>
      <c r="H114" s="8">
        <f t="shared" si="9"/>
        <v>-1</v>
      </c>
      <c r="I114" s="8">
        <f t="shared" si="10"/>
        <v>6.9600000000000009</v>
      </c>
    </row>
    <row r="115" spans="1:9" ht="21">
      <c r="B115" s="48" t="s">
        <v>633</v>
      </c>
      <c r="C115" s="48">
        <v>7.55</v>
      </c>
      <c r="D115" s="48" t="s">
        <v>294</v>
      </c>
      <c r="E115" s="48" t="s">
        <v>1010</v>
      </c>
      <c r="F115" s="2">
        <v>0</v>
      </c>
      <c r="H115" s="8">
        <f t="shared" si="9"/>
        <v>-1</v>
      </c>
      <c r="I115" s="8">
        <f t="shared" si="10"/>
        <v>5.9600000000000009</v>
      </c>
    </row>
    <row r="116" spans="1:9" ht="21">
      <c r="B116" s="48" t="s">
        <v>19</v>
      </c>
      <c r="C116" s="48">
        <v>3.45</v>
      </c>
      <c r="D116" s="48" t="s">
        <v>2</v>
      </c>
      <c r="E116" s="48" t="s">
        <v>1011</v>
      </c>
      <c r="F116" s="2">
        <v>0</v>
      </c>
      <c r="H116" s="8">
        <f t="shared" si="9"/>
        <v>-1</v>
      </c>
      <c r="I116" s="8">
        <f t="shared" si="10"/>
        <v>4.9600000000000009</v>
      </c>
    </row>
    <row r="117" spans="1:9">
      <c r="B117" s="48" t="s">
        <v>4</v>
      </c>
      <c r="C117" s="48">
        <v>8.5500000000000007</v>
      </c>
      <c r="D117" s="48" t="s">
        <v>294</v>
      </c>
      <c r="E117" s="48" t="s">
        <v>1012</v>
      </c>
      <c r="F117" s="2">
        <v>0</v>
      </c>
      <c r="H117" s="8">
        <f t="shared" si="9"/>
        <v>-1</v>
      </c>
      <c r="I117" s="8">
        <f t="shared" si="10"/>
        <v>3.9600000000000009</v>
      </c>
    </row>
    <row r="118" spans="1:9" ht="22.5">
      <c r="A118" s="9">
        <v>41849</v>
      </c>
      <c r="B118" s="45" t="s">
        <v>1013</v>
      </c>
      <c r="C118" s="45">
        <v>5.0999999999999996</v>
      </c>
      <c r="D118" s="45" t="s">
        <v>573</v>
      </c>
      <c r="E118" s="46" t="s">
        <v>1014</v>
      </c>
      <c r="F118" s="2">
        <v>1</v>
      </c>
      <c r="G118" s="8">
        <v>1.55</v>
      </c>
      <c r="H118" s="8">
        <f t="shared" si="9"/>
        <v>1.55</v>
      </c>
      <c r="I118" s="8">
        <f t="shared" si="10"/>
        <v>5.5100000000000007</v>
      </c>
    </row>
    <row r="119" spans="1:9">
      <c r="B119" s="45" t="s">
        <v>1015</v>
      </c>
      <c r="C119" s="45">
        <v>3.5</v>
      </c>
      <c r="D119" s="45" t="s">
        <v>451</v>
      </c>
      <c r="E119" s="46" t="s">
        <v>1016</v>
      </c>
      <c r="F119" s="2">
        <v>0</v>
      </c>
      <c r="H119" s="8">
        <f t="shared" si="9"/>
        <v>-1</v>
      </c>
      <c r="I119" s="8">
        <f t="shared" si="10"/>
        <v>4.5100000000000007</v>
      </c>
    </row>
    <row r="120" spans="1:9" ht="22.5">
      <c r="B120" s="45" t="s">
        <v>1017</v>
      </c>
      <c r="C120" s="45">
        <v>1.55</v>
      </c>
      <c r="D120" s="45" t="s">
        <v>689</v>
      </c>
      <c r="E120" s="46" t="s">
        <v>1018</v>
      </c>
      <c r="F120" s="2">
        <v>0</v>
      </c>
      <c r="H120" s="8">
        <f t="shared" si="9"/>
        <v>-1</v>
      </c>
      <c r="I120" s="8">
        <f t="shared" si="10"/>
        <v>3.5100000000000007</v>
      </c>
    </row>
    <row r="121" spans="1:9" ht="22.5">
      <c r="B121" s="45" t="s">
        <v>1019</v>
      </c>
      <c r="C121" s="45">
        <v>8.0500000000000007</v>
      </c>
      <c r="D121" s="45" t="s">
        <v>644</v>
      </c>
      <c r="E121" s="46" t="s">
        <v>1020</v>
      </c>
      <c r="F121" s="2">
        <v>0</v>
      </c>
      <c r="H121" s="8">
        <f t="shared" si="9"/>
        <v>-1</v>
      </c>
      <c r="I121" s="8">
        <f t="shared" si="10"/>
        <v>2.5100000000000007</v>
      </c>
    </row>
    <row r="122" spans="1:9" ht="22.5">
      <c r="B122" s="45" t="s">
        <v>1019</v>
      </c>
      <c r="C122" s="45">
        <v>6.2</v>
      </c>
      <c r="D122" s="45" t="s">
        <v>685</v>
      </c>
      <c r="E122" s="46" t="s">
        <v>1021</v>
      </c>
      <c r="F122" s="8">
        <v>0</v>
      </c>
      <c r="H122" s="8">
        <f t="shared" si="9"/>
        <v>-1</v>
      </c>
      <c r="I122" s="8">
        <f t="shared" si="10"/>
        <v>1.5100000000000007</v>
      </c>
    </row>
    <row r="123" spans="1:9" ht="21">
      <c r="A123" s="9">
        <v>41850</v>
      </c>
      <c r="B123" s="48" t="s">
        <v>996</v>
      </c>
      <c r="C123" s="48">
        <v>1.55</v>
      </c>
      <c r="D123" s="48" t="s">
        <v>689</v>
      </c>
      <c r="E123" s="48" t="s">
        <v>1022</v>
      </c>
      <c r="F123" s="8">
        <v>0</v>
      </c>
      <c r="H123" s="8">
        <f t="shared" si="9"/>
        <v>-1</v>
      </c>
      <c r="I123" s="8">
        <f t="shared" si="10"/>
        <v>0.51000000000000068</v>
      </c>
    </row>
    <row r="124" spans="1:9" ht="21">
      <c r="B124" s="48" t="s">
        <v>996</v>
      </c>
      <c r="C124" s="48">
        <v>7.3</v>
      </c>
      <c r="D124" s="48" t="s">
        <v>178</v>
      </c>
      <c r="E124" s="48" t="s">
        <v>1023</v>
      </c>
      <c r="F124" s="8">
        <v>1</v>
      </c>
      <c r="G124" s="8">
        <v>2.35</v>
      </c>
      <c r="H124" s="8">
        <f t="shared" si="9"/>
        <v>2.35</v>
      </c>
      <c r="I124" s="8">
        <f t="shared" si="10"/>
        <v>2.8600000000000008</v>
      </c>
    </row>
    <row r="125" spans="1:9" ht="21">
      <c r="B125" s="48" t="s">
        <v>1003</v>
      </c>
      <c r="C125" s="48">
        <v>1.55</v>
      </c>
      <c r="D125" s="48" t="s">
        <v>689</v>
      </c>
      <c r="E125" s="48" t="s">
        <v>952</v>
      </c>
      <c r="F125" s="8">
        <v>0</v>
      </c>
      <c r="H125" s="8">
        <f t="shared" si="9"/>
        <v>-1</v>
      </c>
      <c r="I125" s="8">
        <f t="shared" si="10"/>
        <v>1.8600000000000008</v>
      </c>
    </row>
    <row r="126" spans="1:9" ht="21">
      <c r="B126" s="48" t="s">
        <v>1003</v>
      </c>
      <c r="C126" s="48">
        <v>2.2999999999999998</v>
      </c>
      <c r="D126" s="48" t="s">
        <v>689</v>
      </c>
      <c r="E126" s="48" t="s">
        <v>1024</v>
      </c>
      <c r="F126" s="8">
        <v>0</v>
      </c>
      <c r="H126" s="8">
        <f t="shared" si="9"/>
        <v>-1</v>
      </c>
      <c r="I126" s="8">
        <f t="shared" si="10"/>
        <v>0.86000000000000076</v>
      </c>
    </row>
    <row r="127" spans="1:9" ht="22.5">
      <c r="A127" s="9">
        <v>41851</v>
      </c>
      <c r="B127" s="45" t="s">
        <v>517</v>
      </c>
      <c r="D127" s="45" t="s">
        <v>186</v>
      </c>
      <c r="E127" s="46" t="s">
        <v>1025</v>
      </c>
      <c r="F127" s="8">
        <v>0</v>
      </c>
      <c r="H127" s="8">
        <f t="shared" si="9"/>
        <v>-1</v>
      </c>
      <c r="I127" s="8">
        <f t="shared" si="10"/>
        <v>-0.13999999999999924</v>
      </c>
    </row>
    <row r="128" spans="1:9" ht="22.5">
      <c r="B128" s="45" t="s">
        <v>1026</v>
      </c>
      <c r="D128" s="45" t="s">
        <v>607</v>
      </c>
      <c r="E128" s="46" t="s">
        <v>1027</v>
      </c>
      <c r="F128" s="8">
        <v>1</v>
      </c>
      <c r="G128" s="8">
        <v>3.8</v>
      </c>
      <c r="H128" s="8">
        <f t="shared" si="9"/>
        <v>3.8</v>
      </c>
      <c r="I128" s="8">
        <f t="shared" si="10"/>
        <v>3.6600000000000006</v>
      </c>
    </row>
    <row r="129" spans="2:9" ht="22.5">
      <c r="B129" s="45" t="s">
        <v>919</v>
      </c>
      <c r="D129" s="45" t="s">
        <v>745</v>
      </c>
      <c r="E129" s="46" t="s">
        <v>998</v>
      </c>
      <c r="F129" s="8">
        <v>0</v>
      </c>
      <c r="H129" s="8">
        <f t="shared" si="9"/>
        <v>-1</v>
      </c>
      <c r="I129" s="8">
        <f t="shared" si="10"/>
        <v>2.6600000000000006</v>
      </c>
    </row>
    <row r="130" spans="2:9" ht="22.5">
      <c r="B130" s="45" t="s">
        <v>1003</v>
      </c>
      <c r="D130" s="45" t="s">
        <v>607</v>
      </c>
      <c r="E130" s="46" t="s">
        <v>1028</v>
      </c>
      <c r="F130" s="8">
        <v>0</v>
      </c>
      <c r="H130" s="8">
        <f t="shared" si="9"/>
        <v>-1</v>
      </c>
      <c r="I130" s="8">
        <f t="shared" si="10"/>
        <v>1.6600000000000006</v>
      </c>
    </row>
    <row r="131" spans="2:9">
      <c r="B131" s="45" t="s">
        <v>1029</v>
      </c>
      <c r="D131" s="45" t="s">
        <v>607</v>
      </c>
      <c r="E131" s="46" t="s">
        <v>1030</v>
      </c>
      <c r="F131" s="8">
        <v>0</v>
      </c>
      <c r="H131" s="8">
        <f t="shared" si="9"/>
        <v>-1</v>
      </c>
      <c r="I131" s="8">
        <f t="shared" si="10"/>
        <v>0.66000000000000059</v>
      </c>
    </row>
  </sheetData>
  <hyperlinks>
    <hyperlink ref="E2" r:id="rId1" display="http://www.horseracebase.com/horses.php?id=300058"/>
    <hyperlink ref="E3" r:id="rId2" display="http://www.horseracebase.com/horses.php?id=301982"/>
    <hyperlink ref="E4" r:id="rId3" display="http://www.horseracebase.com/horses.php?id=300190"/>
    <hyperlink ref="E5" r:id="rId4" display="http://www.horseracebase.com/horses.php?id=297342"/>
    <hyperlink ref="E6" r:id="rId5" display="http://www.horseracebase.com/horses.php?id=300308"/>
    <hyperlink ref="E7" r:id="rId6" display="http://www.horseracebase.com/horses.php?id=300330"/>
    <hyperlink ref="E8" r:id="rId7" display="http://www.horseracebase.com/horses.php?id=306417"/>
    <hyperlink ref="E9" r:id="rId8" display="http://www.horseracebase.com/horses.php?id=306418"/>
    <hyperlink ref="E10" r:id="rId9" display="http://www.horseracebase.com/horses.php?id=274495"/>
    <hyperlink ref="E11" r:id="rId10" display="http://www.horseracebase.com/horses.php?id=265305"/>
    <hyperlink ref="E12" r:id="rId11" display="http://www.horseracebase.com/horses.php?id=267608"/>
    <hyperlink ref="E13" r:id="rId12" display="http://www.horseracebase.com/horses.php?id=295624"/>
    <hyperlink ref="E14" r:id="rId13" display="http://www.horseracebase.com/horses.php?id=302616"/>
    <hyperlink ref="E15" r:id="rId14" display="http://www.horseracebase.com/horses.php?id=282003"/>
    <hyperlink ref="E16" r:id="rId15" display="http://www.horseracebase.com/horses.php?id=305581"/>
    <hyperlink ref="E17" r:id="rId16" display="http://www.horseracebase.com/horses.php?id=298334"/>
    <hyperlink ref="E18" r:id="rId17" display="http://www.horseracebase.com/horses.php?id=300615"/>
    <hyperlink ref="E19" r:id="rId18" display="http://www.horseracebase.com/horses.php?id=290560"/>
    <hyperlink ref="E20" r:id="rId19" display="http://www.horseracebase.com/horses.php?id=287580"/>
    <hyperlink ref="E21" r:id="rId20" display="http://www.horseracebase.com/horses.php?id=300536"/>
    <hyperlink ref="E22" r:id="rId21" display="http://www.horseracebase.com/horses.php?id=265209"/>
    <hyperlink ref="E23" r:id="rId22" display="http://www.horseracebase.com/horses.php?id=306220"/>
    <hyperlink ref="E24" r:id="rId23" display="http://www.horseracebase.com/horses.php?id=303382"/>
    <hyperlink ref="E25" r:id="rId24" display="http://www.horseracebase.com/horses.php?id=260744"/>
    <hyperlink ref="E26" r:id="rId25" display="http://www.horseracebase.com/horses.php?id=299428"/>
    <hyperlink ref="E27" r:id="rId26" display="http://www.horseracebase.com/horses.php?id=305097"/>
    <hyperlink ref="E28" r:id="rId27" display="http://www.horseracebase.com/horses.php?id=298074"/>
    <hyperlink ref="E29" r:id="rId28" display="http://www.horseracebase.com/horses.php?id=288083"/>
    <hyperlink ref="E30" r:id="rId29" display="http://www.horseracebase.com/horses.php?id=288666"/>
    <hyperlink ref="E31" r:id="rId30" display="http://www.horseracebase.com/horses.php?id=285664"/>
    <hyperlink ref="E32" r:id="rId31" display="http://www.horseracebase.com/horses.php?id=295746"/>
    <hyperlink ref="E33" r:id="rId32" display="http://www.horseracebase.com/horses.php?id=266477"/>
    <hyperlink ref="E34" r:id="rId33" display="http://www.horseracebase.com/horses.php?id=296089"/>
    <hyperlink ref="E35" r:id="rId34" display="http://www.horseracebase.com/horses.php?id=301699"/>
    <hyperlink ref="E36" r:id="rId35" display="http://www.horseracebase.com/horses.php?id=296568"/>
    <hyperlink ref="E37" r:id="rId36" display="http://www.horseracebase.com/horses.php?id=295538"/>
    <hyperlink ref="E38" r:id="rId37" display="http://www.horseracebase.com/horses.php?id=298290"/>
    <hyperlink ref="E39" r:id="rId38" display="http://www.horseracebase.com/horses.php?id=296327"/>
    <hyperlink ref="E40" r:id="rId39" display="http://www.horseracebase.com/horses.php?id=299834"/>
    <hyperlink ref="E41" r:id="rId40" display="http://www.horseracebase.com/horses.php?id=302558"/>
    <hyperlink ref="E42" r:id="rId41" display="http://www.horseracebase.com/horses.php?id=299900"/>
    <hyperlink ref="E43" r:id="rId42" display="http://www.horseracebase.com/horses.php?id=306642"/>
    <hyperlink ref="E44" r:id="rId43" display="http://www.horseracebase.com/horses.php?id=296203"/>
    <hyperlink ref="E45" r:id="rId44" display="http://www.horseracebase.com/horses.php?id=294859"/>
    <hyperlink ref="E46" r:id="rId45" display="http://www.horseracebase.com/horses.php?id=297945"/>
    <hyperlink ref="E47" r:id="rId46" display="http://www.horseracebase.com/horses.php?id=297282"/>
    <hyperlink ref="E48" r:id="rId47" display="http://www.horseracebase.com/horses.php?id=306659"/>
    <hyperlink ref="E49" r:id="rId48" display="http://www.horseracebase.com/horses.php?id=306663"/>
    <hyperlink ref="E50" r:id="rId49" display="http://www.horseracebase.com/horses.php?id=296690"/>
    <hyperlink ref="E51" r:id="rId50" display="http://www.horseracebase.com/horses.php?id=300358"/>
    <hyperlink ref="E52" r:id="rId51" display="http://www.horseracebase.com/horses.php?id=306706"/>
    <hyperlink ref="E73" r:id="rId52" display="http://www.horseracebase.com/horses.php?id=302902"/>
    <hyperlink ref="E74" r:id="rId53" display="http://www.horseracebase.com/horses.php?id=300771"/>
    <hyperlink ref="E75" r:id="rId54" display="http://www.horseracebase.com/horses.php?id=300973"/>
    <hyperlink ref="E76" r:id="rId55" display="http://www.horseracebase.com/horses.php?id=298562"/>
    <hyperlink ref="E77" r:id="rId56" display="http://www.horseracebase.com/horses.php?id=277637"/>
    <hyperlink ref="E78" r:id="rId57" display="http://www.horseracebase.com/horses.php?id=279004"/>
    <hyperlink ref="E79" r:id="rId58" display="http://www.horseracebase.com/horses.php?id=301010"/>
    <hyperlink ref="E80" r:id="rId59" display="http://www.horseracebase.com/horses.php?id=295746"/>
    <hyperlink ref="E81" r:id="rId60" display="http://www.horseracebase.com/horses.php?id=296466"/>
    <hyperlink ref="E82" r:id="rId61" display="http://www.horseracebase.com/horses.php?id=279004"/>
    <hyperlink ref="E83" r:id="rId62" display="http://www.horseracebase.com/horses.php?id=302468"/>
    <hyperlink ref="E84" r:id="rId63" display="http://www.horseracebase.com/horses.php?id=304499"/>
    <hyperlink ref="E85" r:id="rId64" display="http://www.horseracebase.com/horses.php?id=306013"/>
    <hyperlink ref="E86" r:id="rId65" display="http://www.horseracebase.com/horses.php?id=297569"/>
    <hyperlink ref="E87" r:id="rId66" display="http://www.horseracebase.com/horses.php?id=285399"/>
    <hyperlink ref="E88" r:id="rId67" display="http://www.horseracebase.com/horses.php?id=284058"/>
    <hyperlink ref="E89" r:id="rId68" display="http://www.horseracebase.com/horses.php?id=301699"/>
    <hyperlink ref="E90" r:id="rId69" display="http://www.horseracebase.com/horses.php?id=301171"/>
    <hyperlink ref="E91" r:id="rId70" display="http://www.horseracebase.com/horses.php?id=297569"/>
    <hyperlink ref="E92" r:id="rId71" display="http://www.horseracebase.com/horses.php?id=296925"/>
    <hyperlink ref="E93" r:id="rId72" display="http://www.horseracebase.com/horses.php?id=290720"/>
    <hyperlink ref="E94" r:id="rId73" display="http://www.horseracebase.com/horses.php?id=300097"/>
    <hyperlink ref="E95" r:id="rId74" display="http://www.horseracebase.com/horses.php?id=302558"/>
    <hyperlink ref="E96" r:id="rId75" display="http://www.horseracebase.com/horses.php?id=303841"/>
    <hyperlink ref="E97" r:id="rId76" display="http://www.horseracebase.com/horses.php?id=301298"/>
    <hyperlink ref="E98" r:id="rId77" display="http://www.horseracebase.com/horses.php?id=297454"/>
    <hyperlink ref="E99" r:id="rId78" display="http://www.horseracebase.com/horses.php?id=306282"/>
    <hyperlink ref="E100" r:id="rId79" display="http://www.horseracebase.com/horses.php?id=278284"/>
    <hyperlink ref="E53" r:id="rId80" display="http://www.horseracebase.com/horses.php?id=305768"/>
    <hyperlink ref="E54" r:id="rId81" display="http://www.horseracebase.com/horses.php?id=252159"/>
    <hyperlink ref="E55" r:id="rId82" display="http://www.horseracebase.com/horses.php?id=296344"/>
    <hyperlink ref="E56" r:id="rId83" display="http://www.horseracebase.com/horses.php?id=305768"/>
    <hyperlink ref="E57" r:id="rId84" display="http://www.horseracebase.com/horses.php?id=306727"/>
    <hyperlink ref="E61" r:id="rId85" display="http://www.horseracebase.com/horses.php?id=301010"/>
    <hyperlink ref="E62" r:id="rId86" display="http://www.horseracebase.com/horses.php?id=297209"/>
    <hyperlink ref="E63" r:id="rId87" display="http://www.horseracebase.com/horses.php?id=305581"/>
    <hyperlink ref="E64" r:id="rId88" display="http://www.horseracebase.com/horses.php?id=295624"/>
    <hyperlink ref="E65" r:id="rId89" display="http://www.horseracebase.com/horses.php?id=298765"/>
    <hyperlink ref="E66" r:id="rId90" display="http://www.horseracebase.com/horses.php?id=306418"/>
    <hyperlink ref="E67" r:id="rId91" display="http://www.horseracebase.com/horses.php?id=305193"/>
    <hyperlink ref="E68" r:id="rId92" display="http://www.horseracebase.com/horses.php?id=298074"/>
    <hyperlink ref="E69" r:id="rId93" display="http://www.horseracebase.com/horses.php?id=302616"/>
    <hyperlink ref="E70" r:id="rId94" display="http://www.horseracebase.com/horses.php?id=292340"/>
    <hyperlink ref="E71" r:id="rId95" display="http://www.horseracebase.com/horses.php?id=288083"/>
    <hyperlink ref="E72" r:id="rId96" display="http://www.horseracebase.com/horses.php?id=302557"/>
    <hyperlink ref="E101" r:id="rId97" display="http://www.horseracebase.com/horses.php?id=292073"/>
    <hyperlink ref="E102" r:id="rId98" display="http://www.horseracebase.com/horses.php?id=306288"/>
    <hyperlink ref="E103" r:id="rId99" display="http://www.horseracebase.com/horses.php?id=300098"/>
    <hyperlink ref="E104" r:id="rId100" display="http://www.horseracebase.com/horses.php?id=295721"/>
    <hyperlink ref="E105" r:id="rId101" display="http://www.horseracebase.com/horses.php?id=306418"/>
    <hyperlink ref="E106" r:id="rId102" display="http://www.horseracebase.com/horses.php?id=298484"/>
    <hyperlink ref="E107" r:id="rId103" display="http://www.horseracebase.com/horses.php?id=287580"/>
    <hyperlink ref="E108" r:id="rId104" display="http://www.horseracebase.com/horses.php?id=295811"/>
    <hyperlink ref="E109" r:id="rId105" display="http://www.horseracebase.com/horses.php?id=300826"/>
    <hyperlink ref="E110" r:id="rId106" display="http://www.horseracebase.com/horses.php?id=295434"/>
    <hyperlink ref="E111" r:id="rId107" display="http://www.horseracebase.com/horses.php?id=291207"/>
    <hyperlink ref="E118" r:id="rId108" display="http://www.horseracebase.com/horses.php?id=304560"/>
    <hyperlink ref="E119" r:id="rId109" display="http://www.horseracebase.com/horses.php?id=299863"/>
    <hyperlink ref="E120" r:id="rId110" display="http://www.horseracebase.com/horses.php?id=287679"/>
    <hyperlink ref="E121" r:id="rId111" display="http://www.horseracebase.com/horses.php?id=274495"/>
    <hyperlink ref="E122" r:id="rId112" display="http://www.horseracebase.com/horses.php?id=295624"/>
    <hyperlink ref="E127" r:id="rId113" display="http://www.horseracebase.com/horses.php?id=258791"/>
    <hyperlink ref="E128" r:id="rId114" display="http://www.horseracebase.com/horses.php?id=300202"/>
    <hyperlink ref="E129" r:id="rId115" display="http://www.horseracebase.com/horses.php?id=300098"/>
    <hyperlink ref="E130" r:id="rId116" display="http://www.horseracebase.com/horses.php?id=300350"/>
    <hyperlink ref="E131" r:id="rId117" display="http://www.horseracebase.com/horses.php?id=306648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opLeftCell="A101" workbookViewId="0">
      <selection activeCell="A114" sqref="A2:I114"/>
    </sheetView>
  </sheetViews>
  <sheetFormatPr defaultRowHeight="15"/>
  <cols>
    <col min="1" max="1" width="9.140625" style="8"/>
    <col min="2" max="2" width="20.28515625" style="8" bestFit="1" customWidth="1"/>
    <col min="3" max="3" width="17.7109375" style="8" customWidth="1"/>
    <col min="4" max="4" width="9.140625" style="8"/>
    <col min="5" max="5" width="30.7109375" style="8" customWidth="1"/>
    <col min="6" max="16384" width="9.140625" style="8"/>
  </cols>
  <sheetData>
    <row r="1" spans="1:9">
      <c r="F1" s="38" t="s">
        <v>10</v>
      </c>
      <c r="G1" s="8" t="s">
        <v>268</v>
      </c>
      <c r="H1" s="8" t="s">
        <v>269</v>
      </c>
      <c r="I1" s="8" t="s">
        <v>270</v>
      </c>
    </row>
    <row r="2" spans="1:9">
      <c r="A2" s="9">
        <v>41852</v>
      </c>
      <c r="B2" s="50" t="s">
        <v>1031</v>
      </c>
      <c r="C2" s="50">
        <v>6.25</v>
      </c>
      <c r="D2" s="50" t="s">
        <v>841</v>
      </c>
      <c r="E2" s="51" t="s">
        <v>1032</v>
      </c>
      <c r="F2" s="38">
        <v>0</v>
      </c>
      <c r="H2" s="8">
        <f t="shared" ref="H2:H3" si="0">IF(F2=1,1*G2,-1)</f>
        <v>-1</v>
      </c>
      <c r="I2" s="8">
        <f>+H2</f>
        <v>-1</v>
      </c>
    </row>
    <row r="3" spans="1:9">
      <c r="B3" s="50" t="s">
        <v>1033</v>
      </c>
      <c r="C3" s="50">
        <v>2.0499999999999998</v>
      </c>
      <c r="D3" s="50" t="s">
        <v>139</v>
      </c>
      <c r="E3" s="51" t="s">
        <v>1034</v>
      </c>
      <c r="F3" s="38">
        <v>0</v>
      </c>
      <c r="H3" s="8">
        <f t="shared" si="0"/>
        <v>-1</v>
      </c>
      <c r="I3" s="8">
        <f>+I2+H3</f>
        <v>-2</v>
      </c>
    </row>
    <row r="4" spans="1:9">
      <c r="A4" s="9"/>
      <c r="B4" s="50" t="s">
        <v>1019</v>
      </c>
      <c r="C4" s="50">
        <v>4.25</v>
      </c>
      <c r="D4" s="50" t="s">
        <v>139</v>
      </c>
      <c r="E4" s="51" t="s">
        <v>1035</v>
      </c>
      <c r="F4" s="38">
        <v>0</v>
      </c>
      <c r="H4" s="8">
        <f t="shared" ref="H4:H67" si="1">IF(F4=1,1*G4,-1)</f>
        <v>-1</v>
      </c>
      <c r="I4" s="8">
        <f t="shared" ref="I4:I67" si="2">+I3+H4</f>
        <v>-3</v>
      </c>
    </row>
    <row r="5" spans="1:9">
      <c r="B5" s="50" t="s">
        <v>1026</v>
      </c>
      <c r="C5" s="50">
        <v>5.3</v>
      </c>
      <c r="D5" s="50" t="s">
        <v>563</v>
      </c>
      <c r="E5" s="51" t="s">
        <v>1036</v>
      </c>
      <c r="F5" s="38" t="s">
        <v>498</v>
      </c>
      <c r="H5" s="8">
        <v>0</v>
      </c>
      <c r="I5" s="8">
        <f t="shared" si="2"/>
        <v>-3</v>
      </c>
    </row>
    <row r="6" spans="1:9">
      <c r="B6" s="50" t="s">
        <v>1037</v>
      </c>
      <c r="C6" s="50">
        <v>6.35</v>
      </c>
      <c r="D6" s="50" t="s">
        <v>563</v>
      </c>
      <c r="E6" s="51" t="s">
        <v>1038</v>
      </c>
      <c r="F6" s="41">
        <v>1</v>
      </c>
      <c r="G6" s="8">
        <v>1.22</v>
      </c>
      <c r="H6" s="8">
        <f t="shared" si="1"/>
        <v>1.22</v>
      </c>
      <c r="I6" s="8">
        <f t="shared" si="2"/>
        <v>-1.78</v>
      </c>
    </row>
    <row r="7" spans="1:9">
      <c r="B7" s="50" t="s">
        <v>1039</v>
      </c>
      <c r="C7" s="50">
        <v>7.1</v>
      </c>
      <c r="D7" s="50" t="s">
        <v>563</v>
      </c>
      <c r="E7" s="51" t="s">
        <v>1040</v>
      </c>
      <c r="F7" s="41">
        <v>0</v>
      </c>
      <c r="H7" s="8">
        <f t="shared" si="1"/>
        <v>-1</v>
      </c>
      <c r="I7" s="8">
        <f t="shared" si="2"/>
        <v>-2.7800000000000002</v>
      </c>
    </row>
    <row r="8" spans="1:9">
      <c r="B8" s="50" t="s">
        <v>1041</v>
      </c>
      <c r="C8" s="50">
        <v>2.2999999999999998</v>
      </c>
      <c r="D8" s="50" t="s">
        <v>689</v>
      </c>
      <c r="E8" s="51" t="s">
        <v>1042</v>
      </c>
      <c r="F8" s="41">
        <v>0</v>
      </c>
      <c r="H8" s="8">
        <f t="shared" si="1"/>
        <v>-1</v>
      </c>
      <c r="I8" s="8">
        <f t="shared" si="2"/>
        <v>-3.7800000000000002</v>
      </c>
    </row>
    <row r="9" spans="1:9" ht="15.75" thickBot="1">
      <c r="B9" s="50" t="s">
        <v>1043</v>
      </c>
      <c r="C9" s="50">
        <v>3.05</v>
      </c>
      <c r="D9" s="50" t="s">
        <v>689</v>
      </c>
      <c r="E9" s="51" t="s">
        <v>1044</v>
      </c>
      <c r="F9" s="41">
        <v>0</v>
      </c>
      <c r="H9" s="8">
        <f t="shared" si="1"/>
        <v>-1</v>
      </c>
      <c r="I9" s="8">
        <f t="shared" si="2"/>
        <v>-4.78</v>
      </c>
    </row>
    <row r="10" spans="1:9" ht="15.75" thickBot="1">
      <c r="A10" s="9">
        <v>41853</v>
      </c>
      <c r="C10" s="52" t="s">
        <v>1045</v>
      </c>
      <c r="D10" s="52" t="s">
        <v>704</v>
      </c>
      <c r="E10" s="52" t="s">
        <v>841</v>
      </c>
      <c r="F10" s="53" t="s">
        <v>498</v>
      </c>
      <c r="H10" s="8">
        <v>0</v>
      </c>
      <c r="I10" s="8">
        <f t="shared" si="2"/>
        <v>-4.78</v>
      </c>
    </row>
    <row r="11" spans="1:9" ht="15.75" thickBot="1">
      <c r="C11" s="52" t="s">
        <v>1046</v>
      </c>
      <c r="D11" s="52" t="s">
        <v>1047</v>
      </c>
      <c r="E11" s="52" t="s">
        <v>406</v>
      </c>
      <c r="F11" s="41">
        <v>0</v>
      </c>
      <c r="H11" s="8">
        <f t="shared" si="1"/>
        <v>-1</v>
      </c>
      <c r="I11" s="8">
        <f t="shared" si="2"/>
        <v>-5.78</v>
      </c>
    </row>
    <row r="12" spans="1:9" ht="15.75" thickBot="1">
      <c r="C12" s="52" t="s">
        <v>1048</v>
      </c>
      <c r="D12" s="52" t="s">
        <v>1049</v>
      </c>
      <c r="E12" s="52" t="s">
        <v>406</v>
      </c>
      <c r="F12" s="41">
        <v>0</v>
      </c>
      <c r="H12" s="8">
        <f t="shared" si="1"/>
        <v>-1</v>
      </c>
      <c r="I12" s="8">
        <f t="shared" si="2"/>
        <v>-6.78</v>
      </c>
    </row>
    <row r="13" spans="1:9" ht="15.75" thickBot="1">
      <c r="C13" s="52" t="s">
        <v>1050</v>
      </c>
      <c r="D13" s="52" t="s">
        <v>1051</v>
      </c>
      <c r="E13" s="52" t="s">
        <v>841</v>
      </c>
      <c r="F13" s="8">
        <v>0</v>
      </c>
      <c r="H13" s="8">
        <f t="shared" si="1"/>
        <v>-1</v>
      </c>
      <c r="I13" s="8">
        <f t="shared" si="2"/>
        <v>-7.78</v>
      </c>
    </row>
    <row r="14" spans="1:9" ht="15.75" thickBot="1">
      <c r="C14" s="52" t="s">
        <v>1052</v>
      </c>
      <c r="D14" s="52" t="s">
        <v>705</v>
      </c>
      <c r="E14" s="52" t="s">
        <v>406</v>
      </c>
      <c r="F14" s="41">
        <v>0</v>
      </c>
      <c r="H14" s="8">
        <f t="shared" si="1"/>
        <v>-1</v>
      </c>
      <c r="I14" s="8">
        <f t="shared" si="2"/>
        <v>-8.7800000000000011</v>
      </c>
    </row>
    <row r="15" spans="1:9" ht="15.75" thickBot="1">
      <c r="C15" s="52" t="s">
        <v>1053</v>
      </c>
      <c r="D15" s="52" t="s">
        <v>712</v>
      </c>
      <c r="E15" s="52" t="s">
        <v>37</v>
      </c>
      <c r="F15" s="41">
        <v>0</v>
      </c>
      <c r="H15" s="8">
        <f t="shared" si="1"/>
        <v>-1</v>
      </c>
      <c r="I15" s="8">
        <f t="shared" si="2"/>
        <v>-9.7800000000000011</v>
      </c>
    </row>
    <row r="16" spans="1:9" ht="15.75" thickBot="1">
      <c r="C16" s="52" t="s">
        <v>1054</v>
      </c>
      <c r="D16" s="52" t="s">
        <v>1055</v>
      </c>
      <c r="E16" s="52" t="s">
        <v>841</v>
      </c>
      <c r="F16" s="8">
        <v>0</v>
      </c>
      <c r="H16" s="8">
        <f t="shared" si="1"/>
        <v>-1</v>
      </c>
      <c r="I16" s="8">
        <f t="shared" si="2"/>
        <v>-10.780000000000001</v>
      </c>
    </row>
    <row r="17" spans="1:9" ht="15.75" thickBot="1">
      <c r="C17" s="52" t="s">
        <v>939</v>
      </c>
      <c r="D17" s="52" t="s">
        <v>1056</v>
      </c>
      <c r="E17" s="52" t="s">
        <v>689</v>
      </c>
      <c r="F17" s="41">
        <v>0</v>
      </c>
      <c r="H17" s="8">
        <f t="shared" si="1"/>
        <v>-1</v>
      </c>
      <c r="I17" s="8">
        <f t="shared" si="2"/>
        <v>-11.780000000000001</v>
      </c>
    </row>
    <row r="18" spans="1:9" ht="15.75" thickBot="1">
      <c r="C18" s="52" t="s">
        <v>955</v>
      </c>
      <c r="D18" s="52" t="s">
        <v>1057</v>
      </c>
      <c r="E18" s="52" t="s">
        <v>37</v>
      </c>
      <c r="F18" s="53" t="s">
        <v>498</v>
      </c>
      <c r="H18" s="8">
        <v>0</v>
      </c>
      <c r="I18" s="8">
        <f t="shared" si="2"/>
        <v>-11.780000000000001</v>
      </c>
    </row>
    <row r="19" spans="1:9" ht="15.75" thickBot="1">
      <c r="C19" s="52" t="s">
        <v>931</v>
      </c>
      <c r="D19" s="52" t="s">
        <v>1058</v>
      </c>
      <c r="E19" s="52" t="s">
        <v>736</v>
      </c>
      <c r="F19" s="53" t="s">
        <v>498</v>
      </c>
      <c r="H19" s="8">
        <v>0</v>
      </c>
      <c r="I19" s="8">
        <f t="shared" si="2"/>
        <v>-11.780000000000001</v>
      </c>
    </row>
    <row r="20" spans="1:9" ht="22.5">
      <c r="A20" s="9">
        <v>41854</v>
      </c>
      <c r="B20" s="45" t="s">
        <v>517</v>
      </c>
      <c r="C20" s="45">
        <v>2.5</v>
      </c>
      <c r="D20" s="45" t="s">
        <v>262</v>
      </c>
      <c r="E20" s="46" t="s">
        <v>983</v>
      </c>
      <c r="F20" s="8">
        <v>0</v>
      </c>
      <c r="H20" s="8">
        <f t="shared" si="1"/>
        <v>-1</v>
      </c>
      <c r="I20" s="8">
        <f t="shared" si="2"/>
        <v>-12.780000000000001</v>
      </c>
    </row>
    <row r="21" spans="1:9">
      <c r="A21" s="9">
        <v>41855</v>
      </c>
      <c r="B21" s="45" t="s">
        <v>145</v>
      </c>
      <c r="C21" s="45">
        <v>3.45</v>
      </c>
      <c r="D21" s="45" t="s">
        <v>15</v>
      </c>
      <c r="E21" s="46" t="s">
        <v>1059</v>
      </c>
      <c r="F21" s="8">
        <v>1</v>
      </c>
      <c r="G21" s="8">
        <v>1.52</v>
      </c>
      <c r="H21" s="8">
        <f t="shared" si="1"/>
        <v>1.52</v>
      </c>
      <c r="I21" s="8">
        <f t="shared" si="2"/>
        <v>-11.260000000000002</v>
      </c>
    </row>
    <row r="22" spans="1:9">
      <c r="A22" s="9">
        <v>41856</v>
      </c>
      <c r="B22" s="45" t="s">
        <v>457</v>
      </c>
      <c r="C22" s="45">
        <v>4</v>
      </c>
      <c r="D22" s="45" t="s">
        <v>222</v>
      </c>
      <c r="E22" s="46" t="s">
        <v>1060</v>
      </c>
      <c r="F22" s="8">
        <v>0</v>
      </c>
      <c r="H22" s="8">
        <f t="shared" si="1"/>
        <v>-1</v>
      </c>
      <c r="I22" s="8">
        <f t="shared" si="2"/>
        <v>-12.260000000000002</v>
      </c>
    </row>
    <row r="23" spans="1:9">
      <c r="B23" s="45" t="s">
        <v>1026</v>
      </c>
      <c r="C23" s="45">
        <v>5</v>
      </c>
      <c r="D23" s="45" t="s">
        <v>222</v>
      </c>
      <c r="E23" s="46" t="s">
        <v>973</v>
      </c>
      <c r="F23" s="2">
        <v>0</v>
      </c>
      <c r="H23" s="8">
        <f t="shared" si="1"/>
        <v>-1</v>
      </c>
      <c r="I23" s="8">
        <f t="shared" si="2"/>
        <v>-13.260000000000002</v>
      </c>
    </row>
    <row r="24" spans="1:9">
      <c r="B24" s="45" t="s">
        <v>949</v>
      </c>
      <c r="C24" s="45">
        <v>3</v>
      </c>
      <c r="D24" s="45" t="s">
        <v>222</v>
      </c>
      <c r="E24" s="46" t="s">
        <v>993</v>
      </c>
      <c r="F24" s="8">
        <v>0</v>
      </c>
      <c r="H24" s="8">
        <f t="shared" si="1"/>
        <v>-1</v>
      </c>
      <c r="I24" s="8">
        <f t="shared" si="2"/>
        <v>-14.260000000000002</v>
      </c>
    </row>
    <row r="25" spans="1:9">
      <c r="B25" s="45" t="s">
        <v>949</v>
      </c>
      <c r="C25" s="45">
        <v>3.3</v>
      </c>
      <c r="D25" s="45" t="s">
        <v>222</v>
      </c>
      <c r="E25" s="46" t="s">
        <v>1061</v>
      </c>
      <c r="F25" s="8">
        <v>0</v>
      </c>
      <c r="H25" s="8">
        <f t="shared" si="1"/>
        <v>-1</v>
      </c>
      <c r="I25" s="8">
        <f t="shared" si="2"/>
        <v>-15.260000000000002</v>
      </c>
    </row>
    <row r="26" spans="1:9">
      <c r="B26" s="45" t="s">
        <v>949</v>
      </c>
      <c r="C26" s="45">
        <v>4</v>
      </c>
      <c r="D26" s="45" t="s">
        <v>222</v>
      </c>
      <c r="E26" s="46" t="s">
        <v>1062</v>
      </c>
      <c r="F26" s="8">
        <v>0</v>
      </c>
      <c r="H26" s="8">
        <f t="shared" si="1"/>
        <v>-1</v>
      </c>
      <c r="I26" s="8">
        <f t="shared" si="2"/>
        <v>-16.260000000000002</v>
      </c>
    </row>
    <row r="27" spans="1:9">
      <c r="B27" s="45" t="s">
        <v>949</v>
      </c>
      <c r="C27" s="45">
        <v>4.3</v>
      </c>
      <c r="D27" s="45" t="s">
        <v>222</v>
      </c>
      <c r="E27" s="46" t="s">
        <v>1063</v>
      </c>
      <c r="F27" s="8">
        <v>0</v>
      </c>
      <c r="H27" s="8">
        <f t="shared" si="1"/>
        <v>-1</v>
      </c>
      <c r="I27" s="8">
        <f t="shared" si="2"/>
        <v>-17.260000000000002</v>
      </c>
    </row>
    <row r="28" spans="1:9">
      <c r="B28" s="45" t="s">
        <v>1064</v>
      </c>
      <c r="C28" s="45">
        <v>5</v>
      </c>
      <c r="D28" s="45" t="s">
        <v>222</v>
      </c>
      <c r="E28" s="46" t="s">
        <v>973</v>
      </c>
      <c r="F28" s="8">
        <v>0</v>
      </c>
      <c r="H28" s="8">
        <f t="shared" si="1"/>
        <v>-1</v>
      </c>
      <c r="I28" s="8">
        <f t="shared" si="2"/>
        <v>-18.260000000000002</v>
      </c>
    </row>
    <row r="29" spans="1:9">
      <c r="B29" s="45" t="s">
        <v>1041</v>
      </c>
      <c r="C29" s="45">
        <v>3.15</v>
      </c>
      <c r="D29" s="45" t="s">
        <v>137</v>
      </c>
      <c r="E29" s="46" t="s">
        <v>1014</v>
      </c>
      <c r="F29" s="8">
        <v>1</v>
      </c>
      <c r="G29" s="8">
        <v>1.7</v>
      </c>
      <c r="H29" s="8">
        <f t="shared" si="1"/>
        <v>1.7</v>
      </c>
      <c r="I29" s="8">
        <f t="shared" si="2"/>
        <v>-16.560000000000002</v>
      </c>
    </row>
    <row r="30" spans="1:9">
      <c r="A30" s="9">
        <v>41857</v>
      </c>
      <c r="B30" s="45" t="s">
        <v>1037</v>
      </c>
      <c r="C30" s="45">
        <v>8.1999999999999993</v>
      </c>
      <c r="D30" s="45" t="s">
        <v>451</v>
      </c>
      <c r="E30" s="46" t="s">
        <v>1065</v>
      </c>
      <c r="F30" s="8">
        <v>0</v>
      </c>
      <c r="H30" s="8">
        <f t="shared" si="1"/>
        <v>-1</v>
      </c>
      <c r="I30" s="8">
        <f t="shared" si="2"/>
        <v>-17.560000000000002</v>
      </c>
    </row>
    <row r="31" spans="1:9">
      <c r="B31" s="45" t="s">
        <v>1066</v>
      </c>
      <c r="C31" s="45">
        <v>4.2</v>
      </c>
      <c r="D31" s="45" t="s">
        <v>588</v>
      </c>
      <c r="E31" s="46" t="s">
        <v>1067</v>
      </c>
      <c r="F31" s="47" t="s">
        <v>498</v>
      </c>
      <c r="H31" s="8">
        <v>0</v>
      </c>
      <c r="I31" s="8">
        <f t="shared" si="2"/>
        <v>-17.560000000000002</v>
      </c>
    </row>
    <row r="32" spans="1:9">
      <c r="A32" s="9">
        <v>41858</v>
      </c>
      <c r="B32" s="48" t="s">
        <v>1068</v>
      </c>
      <c r="C32" s="48">
        <v>3</v>
      </c>
      <c r="D32" s="48" t="s">
        <v>451</v>
      </c>
      <c r="E32" s="48" t="s">
        <v>1069</v>
      </c>
      <c r="F32" s="8">
        <v>1</v>
      </c>
      <c r="G32" s="8">
        <v>5.8</v>
      </c>
      <c r="H32" s="8">
        <f t="shared" si="1"/>
        <v>5.8</v>
      </c>
      <c r="I32" s="8">
        <f t="shared" si="2"/>
        <v>-11.760000000000002</v>
      </c>
    </row>
    <row r="33" spans="1:9">
      <c r="B33" s="48" t="s">
        <v>390</v>
      </c>
      <c r="C33" s="48">
        <v>4.2</v>
      </c>
      <c r="D33" s="48" t="s">
        <v>588</v>
      </c>
      <c r="E33" s="48" t="s">
        <v>1070</v>
      </c>
      <c r="F33" s="8">
        <v>0</v>
      </c>
      <c r="H33" s="8">
        <f t="shared" si="1"/>
        <v>-1</v>
      </c>
      <c r="I33" s="8">
        <f t="shared" si="2"/>
        <v>-12.760000000000002</v>
      </c>
    </row>
    <row r="34" spans="1:9">
      <c r="B34" s="48" t="s">
        <v>390</v>
      </c>
      <c r="C34" s="48">
        <v>3</v>
      </c>
      <c r="D34" s="48" t="s">
        <v>451</v>
      </c>
      <c r="E34" s="48" t="s">
        <v>1071</v>
      </c>
      <c r="F34" s="8">
        <v>0</v>
      </c>
      <c r="H34" s="8">
        <f t="shared" si="1"/>
        <v>-1</v>
      </c>
      <c r="I34" s="8">
        <f t="shared" si="2"/>
        <v>-13.760000000000002</v>
      </c>
    </row>
    <row r="35" spans="1:9">
      <c r="B35" s="48" t="s">
        <v>390</v>
      </c>
      <c r="C35" s="48">
        <v>4.3</v>
      </c>
      <c r="D35" s="48" t="s">
        <v>451</v>
      </c>
      <c r="E35" s="48" t="s">
        <v>1072</v>
      </c>
      <c r="F35" s="8">
        <v>0</v>
      </c>
      <c r="H35" s="8">
        <f t="shared" si="1"/>
        <v>-1</v>
      </c>
      <c r="I35" s="8">
        <f t="shared" si="2"/>
        <v>-14.760000000000002</v>
      </c>
    </row>
    <row r="36" spans="1:9">
      <c r="B36" s="48" t="s">
        <v>996</v>
      </c>
      <c r="C36" s="48">
        <v>5.2</v>
      </c>
      <c r="D36" s="48" t="s">
        <v>588</v>
      </c>
      <c r="E36" s="48" t="s">
        <v>992</v>
      </c>
      <c r="F36" s="8">
        <v>0</v>
      </c>
      <c r="H36" s="8">
        <f t="shared" si="1"/>
        <v>-1</v>
      </c>
      <c r="I36" s="8">
        <f t="shared" si="2"/>
        <v>-15.760000000000002</v>
      </c>
    </row>
    <row r="37" spans="1:9">
      <c r="B37" s="48" t="s">
        <v>152</v>
      </c>
      <c r="C37" s="48">
        <v>7</v>
      </c>
      <c r="D37" s="48" t="s">
        <v>13</v>
      </c>
      <c r="E37" s="48" t="s">
        <v>1073</v>
      </c>
      <c r="F37" s="8">
        <v>0</v>
      </c>
      <c r="H37" s="8">
        <f t="shared" si="1"/>
        <v>-1</v>
      </c>
      <c r="I37" s="8">
        <f t="shared" si="2"/>
        <v>-16.760000000000002</v>
      </c>
    </row>
    <row r="38" spans="1:9">
      <c r="B38" s="48" t="s">
        <v>61</v>
      </c>
      <c r="C38" s="48">
        <v>7</v>
      </c>
      <c r="D38" s="48" t="s">
        <v>13</v>
      </c>
      <c r="E38" s="48" t="s">
        <v>1074</v>
      </c>
      <c r="F38" s="8">
        <v>1</v>
      </c>
      <c r="G38" s="8">
        <v>1.68</v>
      </c>
      <c r="H38" s="8">
        <f t="shared" si="1"/>
        <v>1.68</v>
      </c>
      <c r="I38" s="8">
        <f t="shared" si="2"/>
        <v>-15.080000000000002</v>
      </c>
    </row>
    <row r="39" spans="1:9">
      <c r="B39" s="48" t="s">
        <v>61</v>
      </c>
      <c r="C39" s="48">
        <v>7.35</v>
      </c>
      <c r="D39" s="48" t="s">
        <v>13</v>
      </c>
      <c r="E39" s="48" t="s">
        <v>1075</v>
      </c>
      <c r="F39" s="8">
        <v>0</v>
      </c>
      <c r="H39" s="8">
        <f t="shared" si="1"/>
        <v>-1</v>
      </c>
      <c r="I39" s="8">
        <f t="shared" si="2"/>
        <v>-16.080000000000002</v>
      </c>
    </row>
    <row r="40" spans="1:9">
      <c r="A40" s="9">
        <v>41859</v>
      </c>
      <c r="B40" s="45" t="s">
        <v>457</v>
      </c>
      <c r="C40" s="45">
        <v>3.4</v>
      </c>
      <c r="D40" s="45" t="s">
        <v>588</v>
      </c>
      <c r="E40" s="46" t="s">
        <v>1076</v>
      </c>
      <c r="F40" s="8">
        <v>0</v>
      </c>
      <c r="H40" s="8">
        <f t="shared" si="1"/>
        <v>-1</v>
      </c>
      <c r="I40" s="8">
        <f t="shared" si="2"/>
        <v>-17.080000000000002</v>
      </c>
    </row>
    <row r="41" spans="1:9">
      <c r="B41" s="45" t="s">
        <v>457</v>
      </c>
      <c r="C41" s="45">
        <v>8.3000000000000007</v>
      </c>
      <c r="D41" s="45" t="s">
        <v>83</v>
      </c>
      <c r="E41" s="46" t="s">
        <v>1077</v>
      </c>
      <c r="F41" s="8">
        <v>0</v>
      </c>
      <c r="H41" s="8">
        <f t="shared" si="1"/>
        <v>-1</v>
      </c>
      <c r="I41" s="8">
        <f t="shared" si="2"/>
        <v>-18.080000000000002</v>
      </c>
    </row>
    <row r="42" spans="1:9">
      <c r="B42" s="45" t="s">
        <v>1039</v>
      </c>
      <c r="C42" s="45">
        <v>3.1</v>
      </c>
      <c r="D42" s="45" t="s">
        <v>588</v>
      </c>
      <c r="E42" s="46" t="s">
        <v>975</v>
      </c>
      <c r="F42" s="8">
        <v>0</v>
      </c>
      <c r="H42" s="8">
        <f t="shared" si="1"/>
        <v>-1</v>
      </c>
      <c r="I42" s="8">
        <f t="shared" si="2"/>
        <v>-19.080000000000002</v>
      </c>
    </row>
    <row r="43" spans="1:9" ht="22.5">
      <c r="B43" s="45" t="s">
        <v>1078</v>
      </c>
      <c r="C43" s="45">
        <v>7.5</v>
      </c>
      <c r="D43" s="45" t="s">
        <v>841</v>
      </c>
      <c r="E43" s="46" t="s">
        <v>1079</v>
      </c>
      <c r="F43" s="8">
        <v>1</v>
      </c>
      <c r="G43" s="8">
        <v>1.5</v>
      </c>
      <c r="H43" s="8">
        <f t="shared" si="1"/>
        <v>1.5</v>
      </c>
      <c r="I43" s="8">
        <f t="shared" si="2"/>
        <v>-17.580000000000002</v>
      </c>
    </row>
    <row r="44" spans="1:9" ht="22.5">
      <c r="B44" s="45" t="s">
        <v>1041</v>
      </c>
      <c r="C44" s="45">
        <v>4</v>
      </c>
      <c r="D44" s="45" t="s">
        <v>444</v>
      </c>
      <c r="E44" s="46" t="s">
        <v>1080</v>
      </c>
      <c r="F44" s="8">
        <v>1</v>
      </c>
      <c r="G44" s="8">
        <v>1.43</v>
      </c>
      <c r="H44" s="8">
        <f t="shared" si="1"/>
        <v>1.43</v>
      </c>
      <c r="I44" s="8">
        <f t="shared" si="2"/>
        <v>-16.150000000000002</v>
      </c>
    </row>
    <row r="45" spans="1:9" ht="22.5">
      <c r="A45" s="9">
        <v>41860</v>
      </c>
      <c r="B45" s="45" t="s">
        <v>865</v>
      </c>
      <c r="C45" s="45">
        <v>2</v>
      </c>
      <c r="D45" s="45" t="s">
        <v>841</v>
      </c>
      <c r="E45" s="46" t="s">
        <v>1081</v>
      </c>
      <c r="F45" s="47" t="s">
        <v>498</v>
      </c>
      <c r="H45" s="8">
        <v>0</v>
      </c>
      <c r="I45" s="8">
        <f t="shared" si="2"/>
        <v>-16.150000000000002</v>
      </c>
    </row>
    <row r="46" spans="1:9">
      <c r="B46" s="45" t="s">
        <v>1039</v>
      </c>
      <c r="C46" s="45">
        <v>6.5</v>
      </c>
      <c r="D46" s="45" t="s">
        <v>2</v>
      </c>
      <c r="E46" s="46" t="s">
        <v>1082</v>
      </c>
      <c r="H46" s="8">
        <f t="shared" si="1"/>
        <v>-1</v>
      </c>
      <c r="I46" s="8">
        <f t="shared" si="2"/>
        <v>-17.150000000000002</v>
      </c>
    </row>
    <row r="47" spans="1:9">
      <c r="B47" s="45" t="s">
        <v>1039</v>
      </c>
      <c r="C47" s="45">
        <v>5.3</v>
      </c>
      <c r="D47" s="45" t="s">
        <v>521</v>
      </c>
      <c r="E47" s="46" t="s">
        <v>1083</v>
      </c>
      <c r="F47" s="8">
        <v>0</v>
      </c>
      <c r="H47" s="8">
        <f t="shared" si="1"/>
        <v>-1</v>
      </c>
      <c r="I47" s="8">
        <f t="shared" si="2"/>
        <v>-18.150000000000002</v>
      </c>
    </row>
    <row r="48" spans="1:9">
      <c r="B48" s="45" t="s">
        <v>1078</v>
      </c>
      <c r="C48" s="45">
        <v>2.2000000000000002</v>
      </c>
      <c r="D48" s="45" t="s">
        <v>83</v>
      </c>
      <c r="E48" s="46" t="s">
        <v>1084</v>
      </c>
      <c r="F48" s="8">
        <v>0</v>
      </c>
      <c r="H48" s="8">
        <f t="shared" si="1"/>
        <v>-1</v>
      </c>
      <c r="I48" s="8">
        <f t="shared" si="2"/>
        <v>-19.150000000000002</v>
      </c>
    </row>
    <row r="49" spans="1:9">
      <c r="B49" s="45" t="s">
        <v>1078</v>
      </c>
      <c r="C49" s="45">
        <v>2.5499999999999998</v>
      </c>
      <c r="D49" s="45" t="s">
        <v>83</v>
      </c>
      <c r="E49" s="46" t="s">
        <v>1085</v>
      </c>
      <c r="F49" s="8">
        <v>0</v>
      </c>
      <c r="H49" s="8">
        <f t="shared" si="1"/>
        <v>-1</v>
      </c>
      <c r="I49" s="8">
        <f t="shared" si="2"/>
        <v>-20.150000000000002</v>
      </c>
    </row>
    <row r="50" spans="1:9">
      <c r="B50" s="45" t="s">
        <v>1078</v>
      </c>
      <c r="C50" s="45">
        <v>3.25</v>
      </c>
      <c r="D50" s="45" t="s">
        <v>83</v>
      </c>
      <c r="E50" s="46" t="s">
        <v>1086</v>
      </c>
      <c r="F50" s="8">
        <v>0</v>
      </c>
      <c r="H50" s="8">
        <f t="shared" si="1"/>
        <v>-1</v>
      </c>
      <c r="I50" s="8">
        <f t="shared" si="2"/>
        <v>-21.150000000000002</v>
      </c>
    </row>
    <row r="51" spans="1:9">
      <c r="B51" s="45" t="s">
        <v>1078</v>
      </c>
      <c r="C51" s="45">
        <v>4</v>
      </c>
      <c r="D51" s="45" t="s">
        <v>83</v>
      </c>
      <c r="E51" s="46" t="s">
        <v>1087</v>
      </c>
      <c r="F51" s="8">
        <v>0</v>
      </c>
      <c r="H51" s="8">
        <f t="shared" si="1"/>
        <v>-1</v>
      </c>
      <c r="I51" s="8">
        <f t="shared" si="2"/>
        <v>-22.150000000000002</v>
      </c>
    </row>
    <row r="52" spans="1:9" ht="22.5">
      <c r="B52" s="45" t="s">
        <v>1078</v>
      </c>
      <c r="C52" s="45">
        <v>4.45</v>
      </c>
      <c r="D52" s="45" t="s">
        <v>841</v>
      </c>
      <c r="E52" s="46" t="s">
        <v>1088</v>
      </c>
      <c r="F52" s="8">
        <v>0</v>
      </c>
      <c r="H52" s="8">
        <f t="shared" si="1"/>
        <v>-1</v>
      </c>
      <c r="I52" s="8">
        <f t="shared" si="2"/>
        <v>-23.150000000000002</v>
      </c>
    </row>
    <row r="53" spans="1:9">
      <c r="A53" s="9">
        <v>41862</v>
      </c>
      <c r="B53" s="45" t="s">
        <v>1089</v>
      </c>
      <c r="C53" s="45">
        <v>7.1</v>
      </c>
      <c r="D53" s="45" t="s">
        <v>391</v>
      </c>
      <c r="E53" s="46" t="s">
        <v>1090</v>
      </c>
      <c r="F53" s="8">
        <v>0</v>
      </c>
      <c r="H53" s="8">
        <f t="shared" si="1"/>
        <v>-1</v>
      </c>
      <c r="I53" s="8">
        <f t="shared" si="2"/>
        <v>-24.150000000000002</v>
      </c>
    </row>
    <row r="54" spans="1:9">
      <c r="B54" s="45" t="s">
        <v>1089</v>
      </c>
      <c r="C54" s="45">
        <v>7.1</v>
      </c>
      <c r="D54" s="45" t="s">
        <v>391</v>
      </c>
      <c r="E54" s="46" t="s">
        <v>1091</v>
      </c>
      <c r="F54" s="8">
        <v>1</v>
      </c>
      <c r="G54" s="8">
        <v>0.77</v>
      </c>
      <c r="H54" s="8">
        <f t="shared" si="1"/>
        <v>0.77</v>
      </c>
      <c r="I54" s="8">
        <f t="shared" si="2"/>
        <v>-23.380000000000003</v>
      </c>
    </row>
    <row r="55" spans="1:9">
      <c r="A55" s="9">
        <v>41870</v>
      </c>
      <c r="C55" t="s">
        <v>1047</v>
      </c>
      <c r="D55" t="s">
        <v>451</v>
      </c>
      <c r="E55" t="s">
        <v>1092</v>
      </c>
      <c r="F55" s="8">
        <v>0</v>
      </c>
      <c r="H55" s="8">
        <f t="shared" si="1"/>
        <v>-1</v>
      </c>
      <c r="I55" s="8">
        <f t="shared" si="2"/>
        <v>-24.380000000000003</v>
      </c>
    </row>
    <row r="56" spans="1:9" ht="15.75" thickBot="1">
      <c r="C56" t="s">
        <v>1093</v>
      </c>
      <c r="D56" t="s">
        <v>588</v>
      </c>
      <c r="E56" t="s">
        <v>955</v>
      </c>
      <c r="F56" s="2">
        <v>0</v>
      </c>
      <c r="H56" s="8">
        <f t="shared" si="1"/>
        <v>-1</v>
      </c>
      <c r="I56" s="8">
        <f t="shared" si="2"/>
        <v>-25.380000000000003</v>
      </c>
    </row>
    <row r="57" spans="1:9" ht="15.75" thickBot="1">
      <c r="A57" s="9">
        <v>41871</v>
      </c>
      <c r="C57" s="54" t="s">
        <v>1094</v>
      </c>
      <c r="D57" s="54" t="s">
        <v>705</v>
      </c>
      <c r="E57" s="54" t="s">
        <v>650</v>
      </c>
      <c r="F57" s="2">
        <v>0</v>
      </c>
      <c r="H57" s="8">
        <f t="shared" si="1"/>
        <v>-1</v>
      </c>
      <c r="I57" s="8">
        <f t="shared" si="2"/>
        <v>-26.380000000000003</v>
      </c>
    </row>
    <row r="58" spans="1:9" ht="15.75" thickBot="1">
      <c r="C58" s="54" t="s">
        <v>1028</v>
      </c>
      <c r="D58" s="54" t="s">
        <v>1095</v>
      </c>
      <c r="E58" s="54" t="s">
        <v>444</v>
      </c>
      <c r="F58" s="2">
        <v>0</v>
      </c>
      <c r="H58" s="8">
        <f t="shared" si="1"/>
        <v>-1</v>
      </c>
      <c r="I58" s="8">
        <f t="shared" si="2"/>
        <v>-27.380000000000003</v>
      </c>
    </row>
    <row r="59" spans="1:9" ht="15.75" thickBot="1">
      <c r="C59" s="54" t="s">
        <v>774</v>
      </c>
      <c r="D59" s="54" t="s">
        <v>1096</v>
      </c>
      <c r="E59" s="54" t="s">
        <v>2</v>
      </c>
      <c r="F59" s="2">
        <v>0</v>
      </c>
      <c r="H59" s="8">
        <f t="shared" si="1"/>
        <v>-1</v>
      </c>
      <c r="I59" s="8">
        <f t="shared" si="2"/>
        <v>-28.380000000000003</v>
      </c>
    </row>
    <row r="60" spans="1:9" ht="21.75" thickBot="1">
      <c r="C60" s="54" t="s">
        <v>894</v>
      </c>
      <c r="D60" s="54" t="s">
        <v>1097</v>
      </c>
      <c r="E60" s="54" t="s">
        <v>13</v>
      </c>
      <c r="F60" s="2">
        <v>0</v>
      </c>
      <c r="H60" s="8">
        <f t="shared" si="1"/>
        <v>-1</v>
      </c>
      <c r="I60" s="8">
        <f t="shared" si="2"/>
        <v>-29.380000000000003</v>
      </c>
    </row>
    <row r="61" spans="1:9" ht="21.75" thickBot="1">
      <c r="C61" s="54" t="s">
        <v>1098</v>
      </c>
      <c r="D61" s="54" t="s">
        <v>1099</v>
      </c>
      <c r="E61" s="54" t="s">
        <v>13</v>
      </c>
      <c r="F61" s="2">
        <v>1</v>
      </c>
      <c r="G61" s="8">
        <v>4.8</v>
      </c>
      <c r="H61" s="8">
        <f t="shared" si="1"/>
        <v>4.8</v>
      </c>
      <c r="I61" s="8">
        <f t="shared" si="2"/>
        <v>-24.580000000000002</v>
      </c>
    </row>
    <row r="62" spans="1:9" ht="15.75" thickBot="1">
      <c r="C62" s="54" t="s">
        <v>1100</v>
      </c>
      <c r="D62" s="54" t="s">
        <v>1101</v>
      </c>
      <c r="E62" s="54" t="s">
        <v>13</v>
      </c>
      <c r="F62" s="2">
        <v>0</v>
      </c>
      <c r="H62" s="8">
        <f t="shared" si="1"/>
        <v>-1</v>
      </c>
      <c r="I62" s="8">
        <f t="shared" si="2"/>
        <v>-25.580000000000002</v>
      </c>
    </row>
    <row r="63" spans="1:9" ht="15.75" thickBot="1">
      <c r="C63" s="54" t="s">
        <v>1102</v>
      </c>
      <c r="D63" s="54" t="s">
        <v>1103</v>
      </c>
      <c r="E63" s="54" t="s">
        <v>15</v>
      </c>
      <c r="F63" s="2">
        <v>0</v>
      </c>
      <c r="H63" s="8">
        <f t="shared" si="1"/>
        <v>-1</v>
      </c>
      <c r="I63" s="8">
        <f t="shared" si="2"/>
        <v>-26.580000000000002</v>
      </c>
    </row>
    <row r="64" spans="1:9">
      <c r="A64" s="9">
        <v>41872</v>
      </c>
      <c r="B64" s="45" t="s">
        <v>1104</v>
      </c>
      <c r="C64" s="45">
        <v>2.1</v>
      </c>
      <c r="D64" s="45" t="s">
        <v>222</v>
      </c>
      <c r="E64" s="46" t="s">
        <v>1105</v>
      </c>
      <c r="F64" s="47" t="s">
        <v>498</v>
      </c>
      <c r="H64" s="8">
        <v>0</v>
      </c>
      <c r="I64" s="8">
        <f t="shared" si="2"/>
        <v>-26.580000000000002</v>
      </c>
    </row>
    <row r="65" spans="1:9">
      <c r="B65" s="45" t="s">
        <v>1104</v>
      </c>
      <c r="C65" s="45">
        <v>2.1</v>
      </c>
      <c r="D65" s="45" t="s">
        <v>222</v>
      </c>
      <c r="E65" s="46" t="s">
        <v>1106</v>
      </c>
      <c r="F65" s="2">
        <v>0</v>
      </c>
      <c r="H65" s="8">
        <f t="shared" si="1"/>
        <v>-1</v>
      </c>
      <c r="I65" s="8">
        <f t="shared" si="2"/>
        <v>-27.580000000000002</v>
      </c>
    </row>
    <row r="66" spans="1:9">
      <c r="B66" s="45" t="s">
        <v>517</v>
      </c>
      <c r="C66" s="45">
        <v>2.1</v>
      </c>
      <c r="D66" s="45" t="s">
        <v>222</v>
      </c>
      <c r="E66" s="46" t="s">
        <v>1107</v>
      </c>
      <c r="F66" s="2">
        <v>0</v>
      </c>
      <c r="H66" s="8">
        <f t="shared" si="1"/>
        <v>-1</v>
      </c>
      <c r="I66" s="8">
        <f t="shared" si="2"/>
        <v>-28.580000000000002</v>
      </c>
    </row>
    <row r="67" spans="1:9">
      <c r="B67" s="45" t="s">
        <v>1019</v>
      </c>
      <c r="C67" s="45">
        <v>4.3</v>
      </c>
      <c r="D67" s="45" t="s">
        <v>222</v>
      </c>
      <c r="E67" s="46" t="s">
        <v>954</v>
      </c>
      <c r="F67" s="2">
        <v>0</v>
      </c>
      <c r="H67" s="8">
        <f t="shared" si="1"/>
        <v>-1</v>
      </c>
      <c r="I67" s="8">
        <f t="shared" si="2"/>
        <v>-29.580000000000002</v>
      </c>
    </row>
    <row r="68" spans="1:9">
      <c r="B68" s="45" t="s">
        <v>1078</v>
      </c>
      <c r="C68" s="45">
        <v>4.2</v>
      </c>
      <c r="D68" s="45" t="s">
        <v>650</v>
      </c>
      <c r="E68" s="46" t="s">
        <v>1108</v>
      </c>
      <c r="F68" s="2">
        <v>0</v>
      </c>
      <c r="H68" s="8">
        <f t="shared" ref="H68:H131" si="3">IF(F68=1,1*G68,-1)</f>
        <v>-1</v>
      </c>
      <c r="I68" s="8">
        <f t="shared" ref="I68:I131" si="4">+I67+H68</f>
        <v>-30.580000000000002</v>
      </c>
    </row>
    <row r="69" spans="1:9">
      <c r="B69" s="45" t="s">
        <v>1078</v>
      </c>
      <c r="C69" s="45">
        <v>4.55</v>
      </c>
      <c r="D69" s="45" t="s">
        <v>650</v>
      </c>
      <c r="E69" s="46" t="s">
        <v>1109</v>
      </c>
      <c r="F69" s="2">
        <v>0</v>
      </c>
      <c r="H69" s="8">
        <f t="shared" si="3"/>
        <v>-1</v>
      </c>
      <c r="I69" s="8">
        <f t="shared" si="4"/>
        <v>-31.580000000000002</v>
      </c>
    </row>
    <row r="70" spans="1:9" ht="22.5">
      <c r="B70" s="45" t="s">
        <v>1110</v>
      </c>
      <c r="C70" s="45">
        <v>9.1999999999999993</v>
      </c>
      <c r="D70" s="45" t="s">
        <v>18</v>
      </c>
      <c r="E70" s="46" t="s">
        <v>1111</v>
      </c>
      <c r="F70" s="2">
        <v>0</v>
      </c>
      <c r="H70" s="8">
        <f t="shared" si="3"/>
        <v>-1</v>
      </c>
      <c r="I70" s="8">
        <f t="shared" si="4"/>
        <v>-32.58</v>
      </c>
    </row>
    <row r="71" spans="1:9" ht="22.5">
      <c r="B71" s="45" t="s">
        <v>4</v>
      </c>
      <c r="C71" s="45">
        <v>8</v>
      </c>
      <c r="D71" s="45" t="s">
        <v>683</v>
      </c>
      <c r="E71" s="46" t="s">
        <v>1112</v>
      </c>
      <c r="F71" s="2">
        <v>1</v>
      </c>
      <c r="G71" s="8">
        <v>2.36</v>
      </c>
      <c r="H71" s="8">
        <f t="shared" si="3"/>
        <v>2.36</v>
      </c>
      <c r="I71" s="8">
        <f t="shared" si="4"/>
        <v>-30.22</v>
      </c>
    </row>
    <row r="72" spans="1:9">
      <c r="B72" s="45" t="s">
        <v>1113</v>
      </c>
      <c r="C72" s="45">
        <v>1.55</v>
      </c>
      <c r="D72" s="45" t="s">
        <v>650</v>
      </c>
      <c r="E72" s="46" t="s">
        <v>1114</v>
      </c>
      <c r="F72" s="8">
        <v>0</v>
      </c>
      <c r="H72" s="8">
        <f t="shared" si="3"/>
        <v>-1</v>
      </c>
      <c r="I72" s="8">
        <f t="shared" si="4"/>
        <v>-31.22</v>
      </c>
    </row>
    <row r="73" spans="1:9">
      <c r="B73" s="45" t="s">
        <v>1115</v>
      </c>
      <c r="C73" s="45">
        <v>4.2</v>
      </c>
      <c r="D73" s="45" t="s">
        <v>650</v>
      </c>
      <c r="E73" s="46" t="s">
        <v>1116</v>
      </c>
      <c r="F73" s="8">
        <v>0</v>
      </c>
      <c r="H73" s="8">
        <f t="shared" si="3"/>
        <v>-1</v>
      </c>
      <c r="I73" s="8">
        <f t="shared" si="4"/>
        <v>-32.22</v>
      </c>
    </row>
    <row r="74" spans="1:9">
      <c r="A74" s="9">
        <v>41873</v>
      </c>
      <c r="B74" s="55" t="s">
        <v>517</v>
      </c>
      <c r="C74" s="55">
        <v>4.05</v>
      </c>
      <c r="D74" s="55" t="s">
        <v>222</v>
      </c>
      <c r="E74" s="56" t="s">
        <v>1009</v>
      </c>
      <c r="F74" s="8">
        <v>1</v>
      </c>
      <c r="G74" s="8">
        <v>4.4800000000000004</v>
      </c>
      <c r="H74" s="8">
        <f t="shared" si="3"/>
        <v>4.4800000000000004</v>
      </c>
      <c r="I74" s="8">
        <f t="shared" si="4"/>
        <v>-27.74</v>
      </c>
    </row>
    <row r="75" spans="1:9">
      <c r="B75" s="55" t="s">
        <v>517</v>
      </c>
      <c r="C75" s="55">
        <v>4.4000000000000004</v>
      </c>
      <c r="D75" s="55" t="s">
        <v>222</v>
      </c>
      <c r="E75" s="56" t="s">
        <v>964</v>
      </c>
      <c r="F75" s="8">
        <v>0</v>
      </c>
      <c r="H75" s="8">
        <f t="shared" si="3"/>
        <v>-1</v>
      </c>
      <c r="I75" s="8">
        <f t="shared" si="4"/>
        <v>-28.74</v>
      </c>
    </row>
    <row r="76" spans="1:9">
      <c r="B76" s="55" t="s">
        <v>457</v>
      </c>
      <c r="C76" s="55">
        <v>6.45</v>
      </c>
      <c r="D76" s="55" t="s">
        <v>689</v>
      </c>
      <c r="E76" s="56" t="s">
        <v>659</v>
      </c>
      <c r="F76" s="8">
        <v>0</v>
      </c>
      <c r="H76" s="8">
        <f t="shared" si="3"/>
        <v>-1</v>
      </c>
      <c r="I76" s="8">
        <f t="shared" si="4"/>
        <v>-29.74</v>
      </c>
    </row>
    <row r="77" spans="1:9">
      <c r="B77" s="55" t="s">
        <v>1026</v>
      </c>
      <c r="C77" s="55">
        <v>7.2</v>
      </c>
      <c r="D77" s="55" t="s">
        <v>689</v>
      </c>
      <c r="E77" s="56" t="s">
        <v>1027</v>
      </c>
      <c r="F77" s="8">
        <v>0</v>
      </c>
      <c r="H77" s="8">
        <f t="shared" si="3"/>
        <v>-1</v>
      </c>
      <c r="I77" s="8">
        <f t="shared" si="4"/>
        <v>-30.74</v>
      </c>
    </row>
    <row r="78" spans="1:9" ht="22.5">
      <c r="B78" s="55" t="s">
        <v>1117</v>
      </c>
      <c r="C78" s="55">
        <v>5.05</v>
      </c>
      <c r="D78" s="55" t="s">
        <v>841</v>
      </c>
      <c r="E78" s="56" t="s">
        <v>1087</v>
      </c>
      <c r="F78" s="8">
        <v>0</v>
      </c>
      <c r="H78" s="8">
        <f t="shared" si="3"/>
        <v>-1</v>
      </c>
      <c r="I78" s="8">
        <f t="shared" si="4"/>
        <v>-31.74</v>
      </c>
    </row>
    <row r="79" spans="1:9">
      <c r="B79" s="55" t="s">
        <v>1078</v>
      </c>
      <c r="C79" s="55">
        <v>1.55</v>
      </c>
      <c r="D79" s="55" t="s">
        <v>650</v>
      </c>
      <c r="E79" s="56" t="s">
        <v>1084</v>
      </c>
      <c r="F79" s="8">
        <v>0</v>
      </c>
      <c r="H79" s="8">
        <f t="shared" si="3"/>
        <v>-1</v>
      </c>
      <c r="I79" s="8">
        <f t="shared" si="4"/>
        <v>-32.739999999999995</v>
      </c>
    </row>
    <row r="80" spans="1:9">
      <c r="B80" s="55" t="s">
        <v>1078</v>
      </c>
      <c r="C80" s="55">
        <v>4.2</v>
      </c>
      <c r="D80" s="55" t="s">
        <v>650</v>
      </c>
      <c r="E80" s="56" t="s">
        <v>1118</v>
      </c>
      <c r="F80" s="8">
        <v>0</v>
      </c>
      <c r="H80" s="8">
        <f t="shared" si="3"/>
        <v>-1</v>
      </c>
      <c r="I80" s="8">
        <f t="shared" si="4"/>
        <v>-33.739999999999995</v>
      </c>
    </row>
    <row r="81" spans="1:9">
      <c r="B81" s="55" t="s">
        <v>1119</v>
      </c>
      <c r="C81" s="55">
        <v>7.05</v>
      </c>
      <c r="D81" s="55" t="s">
        <v>736</v>
      </c>
      <c r="E81" s="56" t="s">
        <v>1014</v>
      </c>
      <c r="F81" s="8">
        <v>0</v>
      </c>
      <c r="H81" s="8">
        <f t="shared" si="3"/>
        <v>-1</v>
      </c>
      <c r="I81" s="8">
        <f t="shared" si="4"/>
        <v>-34.739999999999995</v>
      </c>
    </row>
    <row r="82" spans="1:9">
      <c r="B82" s="55" t="s">
        <v>1041</v>
      </c>
      <c r="C82" s="55">
        <v>7.4</v>
      </c>
      <c r="D82" s="55" t="s">
        <v>736</v>
      </c>
      <c r="E82" s="56" t="s">
        <v>1120</v>
      </c>
      <c r="F82" s="8">
        <v>0</v>
      </c>
      <c r="H82" s="8">
        <f t="shared" si="3"/>
        <v>-1</v>
      </c>
      <c r="I82" s="8">
        <f t="shared" si="4"/>
        <v>-35.739999999999995</v>
      </c>
    </row>
    <row r="83" spans="1:9">
      <c r="B83" s="55" t="s">
        <v>1121</v>
      </c>
      <c r="C83" s="55">
        <v>4.2</v>
      </c>
      <c r="D83" s="55" t="s">
        <v>650</v>
      </c>
      <c r="E83" s="56" t="s">
        <v>1122</v>
      </c>
      <c r="F83" s="8">
        <v>0</v>
      </c>
      <c r="H83" s="8">
        <f t="shared" si="3"/>
        <v>-1</v>
      </c>
      <c r="I83" s="8">
        <f t="shared" si="4"/>
        <v>-36.739999999999995</v>
      </c>
    </row>
    <row r="84" spans="1:9" ht="22.5">
      <c r="A84" s="9">
        <v>41874</v>
      </c>
      <c r="B84" s="55" t="s">
        <v>1123</v>
      </c>
      <c r="C84" s="55">
        <v>2.4500000000000002</v>
      </c>
      <c r="D84" s="55" t="s">
        <v>841</v>
      </c>
      <c r="E84" s="56" t="s">
        <v>1124</v>
      </c>
      <c r="F84" s="8">
        <v>1</v>
      </c>
      <c r="G84" s="8">
        <v>5.6</v>
      </c>
      <c r="H84" s="8">
        <f t="shared" si="3"/>
        <v>5.6</v>
      </c>
      <c r="I84" s="8">
        <f t="shared" si="4"/>
        <v>-31.139999999999993</v>
      </c>
    </row>
    <row r="85" spans="1:9">
      <c r="B85" s="55" t="s">
        <v>1039</v>
      </c>
      <c r="C85" s="55">
        <v>7.3</v>
      </c>
      <c r="D85" s="55" t="s">
        <v>521</v>
      </c>
      <c r="E85" s="56" t="s">
        <v>975</v>
      </c>
      <c r="F85" s="8">
        <v>0</v>
      </c>
      <c r="H85" s="8">
        <f t="shared" si="3"/>
        <v>-1</v>
      </c>
      <c r="I85" s="8">
        <f t="shared" si="4"/>
        <v>-32.139999999999993</v>
      </c>
    </row>
    <row r="86" spans="1:9">
      <c r="B86" s="55" t="s">
        <v>1125</v>
      </c>
      <c r="C86" s="55">
        <v>5.45</v>
      </c>
      <c r="D86" s="55" t="s">
        <v>391</v>
      </c>
      <c r="E86" s="56" t="s">
        <v>1126</v>
      </c>
      <c r="F86" s="8">
        <v>0</v>
      </c>
      <c r="H86" s="8">
        <f t="shared" si="3"/>
        <v>-1</v>
      </c>
      <c r="I86" s="8">
        <f t="shared" si="4"/>
        <v>-33.139999999999993</v>
      </c>
    </row>
    <row r="87" spans="1:9">
      <c r="B87" s="55" t="s">
        <v>1119</v>
      </c>
      <c r="C87" s="55">
        <v>2.2000000000000002</v>
      </c>
      <c r="D87" s="55" t="s">
        <v>689</v>
      </c>
      <c r="E87" s="56" t="s">
        <v>1127</v>
      </c>
      <c r="F87" s="8">
        <v>0</v>
      </c>
      <c r="H87" s="8">
        <f t="shared" si="3"/>
        <v>-1</v>
      </c>
      <c r="I87" s="8">
        <f t="shared" si="4"/>
        <v>-34.139999999999993</v>
      </c>
    </row>
    <row r="88" spans="1:9">
      <c r="B88" s="55" t="s">
        <v>1041</v>
      </c>
      <c r="C88" s="55">
        <v>4.4000000000000004</v>
      </c>
      <c r="D88" s="55" t="s">
        <v>689</v>
      </c>
      <c r="E88" s="56" t="s">
        <v>1080</v>
      </c>
      <c r="F88" s="8">
        <v>0</v>
      </c>
      <c r="H88" s="8">
        <f t="shared" si="3"/>
        <v>-1</v>
      </c>
      <c r="I88" s="8">
        <f t="shared" si="4"/>
        <v>-35.139999999999993</v>
      </c>
    </row>
    <row r="89" spans="1:9">
      <c r="B89" s="55" t="s">
        <v>1128</v>
      </c>
      <c r="C89" s="55">
        <v>2.0499999999999998</v>
      </c>
      <c r="D89" s="55" t="s">
        <v>650</v>
      </c>
      <c r="E89" s="56" t="s">
        <v>1129</v>
      </c>
      <c r="F89" s="8">
        <v>0</v>
      </c>
      <c r="H89" s="8">
        <f t="shared" si="3"/>
        <v>-1</v>
      </c>
      <c r="I89" s="8">
        <f t="shared" si="4"/>
        <v>-36.139999999999993</v>
      </c>
    </row>
    <row r="90" spans="1:9">
      <c r="A90" s="9">
        <v>41875</v>
      </c>
      <c r="B90" s="55" t="s">
        <v>1130</v>
      </c>
      <c r="C90" s="55">
        <v>5.05</v>
      </c>
      <c r="D90" s="55" t="s">
        <v>573</v>
      </c>
      <c r="E90" s="56" t="s">
        <v>393</v>
      </c>
      <c r="F90" s="8">
        <v>0</v>
      </c>
      <c r="H90" s="8">
        <f t="shared" si="3"/>
        <v>-1</v>
      </c>
      <c r="I90" s="8">
        <f t="shared" si="4"/>
        <v>-37.139999999999993</v>
      </c>
    </row>
    <row r="91" spans="1:9">
      <c r="B91" s="55" t="s">
        <v>1119</v>
      </c>
      <c r="C91" s="55">
        <v>2.5</v>
      </c>
      <c r="D91" s="55" t="s">
        <v>573</v>
      </c>
      <c r="E91" s="56" t="s">
        <v>1131</v>
      </c>
      <c r="F91" s="8">
        <v>0</v>
      </c>
      <c r="H91" s="8">
        <f t="shared" si="3"/>
        <v>-1</v>
      </c>
      <c r="I91" s="8">
        <f t="shared" si="4"/>
        <v>-38.139999999999993</v>
      </c>
    </row>
    <row r="92" spans="1:9">
      <c r="B92" s="55" t="s">
        <v>1119</v>
      </c>
      <c r="C92" s="55">
        <v>3.25</v>
      </c>
      <c r="D92" s="55" t="s">
        <v>573</v>
      </c>
      <c r="E92" s="56" t="s">
        <v>1132</v>
      </c>
      <c r="F92" s="8">
        <v>0</v>
      </c>
      <c r="H92" s="8">
        <f t="shared" si="3"/>
        <v>-1</v>
      </c>
      <c r="I92" s="8">
        <f t="shared" si="4"/>
        <v>-39.139999999999993</v>
      </c>
    </row>
    <row r="93" spans="1:9">
      <c r="B93" s="55" t="s">
        <v>1041</v>
      </c>
      <c r="C93" s="55">
        <v>3.05</v>
      </c>
      <c r="D93" s="55" t="s">
        <v>689</v>
      </c>
      <c r="E93" s="56" t="s">
        <v>941</v>
      </c>
      <c r="F93" s="8">
        <v>0</v>
      </c>
      <c r="H93" s="8">
        <f t="shared" si="3"/>
        <v>-1</v>
      </c>
      <c r="I93" s="8">
        <f t="shared" si="4"/>
        <v>-40.139999999999993</v>
      </c>
    </row>
    <row r="94" spans="1:9">
      <c r="B94" s="55" t="s">
        <v>1041</v>
      </c>
      <c r="C94" s="55">
        <v>4.1500000000000004</v>
      </c>
      <c r="D94" s="55" t="s">
        <v>689</v>
      </c>
      <c r="E94" s="56" t="s">
        <v>1133</v>
      </c>
      <c r="F94" s="8">
        <v>0</v>
      </c>
      <c r="H94" s="8">
        <f t="shared" si="3"/>
        <v>-1</v>
      </c>
      <c r="I94" s="8">
        <f t="shared" si="4"/>
        <v>-41.139999999999993</v>
      </c>
    </row>
    <row r="95" spans="1:9">
      <c r="A95" s="9">
        <v>41876</v>
      </c>
      <c r="B95" s="55" t="s">
        <v>1019</v>
      </c>
      <c r="C95" s="55">
        <v>4.05</v>
      </c>
      <c r="D95" s="55" t="s">
        <v>707</v>
      </c>
      <c r="E95" s="56" t="s">
        <v>520</v>
      </c>
      <c r="F95" s="8">
        <v>0</v>
      </c>
      <c r="H95" s="8">
        <f t="shared" si="3"/>
        <v>-1</v>
      </c>
      <c r="I95" s="8">
        <f t="shared" si="4"/>
        <v>-42.139999999999993</v>
      </c>
    </row>
    <row r="96" spans="1:9">
      <c r="B96" s="55" t="s">
        <v>390</v>
      </c>
      <c r="C96" s="55">
        <v>3</v>
      </c>
      <c r="D96" s="55" t="s">
        <v>609</v>
      </c>
      <c r="E96" s="56" t="s">
        <v>798</v>
      </c>
      <c r="F96" s="8">
        <v>1</v>
      </c>
      <c r="G96" s="8">
        <v>3.4</v>
      </c>
      <c r="H96" s="8">
        <f t="shared" si="3"/>
        <v>3.4</v>
      </c>
      <c r="I96" s="8">
        <f t="shared" si="4"/>
        <v>-38.739999999999995</v>
      </c>
    </row>
    <row r="97" spans="1:9">
      <c r="B97" s="55" t="s">
        <v>949</v>
      </c>
      <c r="C97" s="55">
        <v>3.15</v>
      </c>
      <c r="D97" s="55" t="s">
        <v>237</v>
      </c>
      <c r="E97" s="56" t="s">
        <v>1134</v>
      </c>
      <c r="F97" s="8">
        <v>1</v>
      </c>
      <c r="G97" s="8">
        <v>1.8</v>
      </c>
      <c r="H97" s="8">
        <f t="shared" si="3"/>
        <v>1.8</v>
      </c>
      <c r="I97" s="8">
        <f t="shared" si="4"/>
        <v>-36.94</v>
      </c>
    </row>
    <row r="98" spans="1:9">
      <c r="A98" s="9">
        <v>41877</v>
      </c>
      <c r="B98" s="55" t="s">
        <v>1135</v>
      </c>
      <c r="C98" s="55">
        <v>8</v>
      </c>
      <c r="D98" s="55" t="s">
        <v>247</v>
      </c>
      <c r="E98" s="56" t="s">
        <v>652</v>
      </c>
      <c r="F98" s="8">
        <v>0</v>
      </c>
      <c r="H98" s="8">
        <f t="shared" si="3"/>
        <v>-1</v>
      </c>
      <c r="I98" s="8">
        <f t="shared" si="4"/>
        <v>-37.94</v>
      </c>
    </row>
    <row r="99" spans="1:9">
      <c r="B99" s="55" t="s">
        <v>4</v>
      </c>
      <c r="C99" s="55">
        <v>8</v>
      </c>
      <c r="D99" s="55" t="s">
        <v>247</v>
      </c>
      <c r="E99" s="56" t="s">
        <v>1136</v>
      </c>
      <c r="F99" s="8">
        <v>0</v>
      </c>
      <c r="H99" s="8">
        <f t="shared" si="3"/>
        <v>-1</v>
      </c>
      <c r="I99" s="8">
        <f t="shared" si="4"/>
        <v>-38.94</v>
      </c>
    </row>
    <row r="100" spans="1:9">
      <c r="A100" s="9">
        <v>41878</v>
      </c>
      <c r="B100" s="55" t="s">
        <v>517</v>
      </c>
      <c r="C100" s="55">
        <v>5.05</v>
      </c>
      <c r="D100" s="55" t="s">
        <v>685</v>
      </c>
      <c r="E100" s="56" t="s">
        <v>1137</v>
      </c>
      <c r="F100" s="8">
        <v>0</v>
      </c>
      <c r="H100" s="8">
        <f t="shared" si="3"/>
        <v>-1</v>
      </c>
      <c r="I100" s="8">
        <f t="shared" si="4"/>
        <v>-39.94</v>
      </c>
    </row>
    <row r="101" spans="1:9">
      <c r="B101" s="55" t="s">
        <v>1019</v>
      </c>
      <c r="C101" s="55">
        <v>7.35</v>
      </c>
      <c r="D101" s="55" t="s">
        <v>685</v>
      </c>
      <c r="E101" s="56" t="s">
        <v>1106</v>
      </c>
      <c r="F101" s="58" t="s">
        <v>498</v>
      </c>
      <c r="H101" s="8">
        <v>0</v>
      </c>
      <c r="I101" s="8">
        <f t="shared" si="4"/>
        <v>-39.94</v>
      </c>
    </row>
    <row r="102" spans="1:9">
      <c r="B102" s="55" t="s">
        <v>949</v>
      </c>
      <c r="C102" s="55">
        <v>5.25</v>
      </c>
      <c r="D102" s="55" t="s">
        <v>2</v>
      </c>
      <c r="E102" s="56" t="s">
        <v>1138</v>
      </c>
      <c r="F102" s="8">
        <v>0</v>
      </c>
      <c r="H102" s="8">
        <f t="shared" si="3"/>
        <v>-1</v>
      </c>
      <c r="I102" s="8">
        <f t="shared" si="4"/>
        <v>-40.94</v>
      </c>
    </row>
    <row r="103" spans="1:9">
      <c r="B103" s="55" t="s">
        <v>1041</v>
      </c>
      <c r="C103" s="55">
        <v>3.4</v>
      </c>
      <c r="D103" s="55" t="s">
        <v>137</v>
      </c>
      <c r="E103" s="56" t="s">
        <v>1139</v>
      </c>
      <c r="F103" s="8">
        <v>1.72</v>
      </c>
      <c r="H103" s="8">
        <f t="shared" si="3"/>
        <v>-1</v>
      </c>
      <c r="I103" s="8">
        <f t="shared" si="4"/>
        <v>-41.94</v>
      </c>
    </row>
    <row r="104" spans="1:9">
      <c r="B104" s="55" t="s">
        <v>19</v>
      </c>
      <c r="C104" s="55">
        <v>3.2</v>
      </c>
      <c r="D104" s="55" t="s">
        <v>2</v>
      </c>
      <c r="E104" s="56" t="s">
        <v>1140</v>
      </c>
      <c r="F104" s="8">
        <v>0</v>
      </c>
      <c r="H104" s="8">
        <f t="shared" si="3"/>
        <v>-1</v>
      </c>
      <c r="I104" s="8">
        <f t="shared" si="4"/>
        <v>-42.94</v>
      </c>
    </row>
    <row r="105" spans="1:9">
      <c r="B105" s="55" t="s">
        <v>19</v>
      </c>
      <c r="C105" s="55">
        <v>5.25</v>
      </c>
      <c r="D105" s="55" t="s">
        <v>2</v>
      </c>
      <c r="E105" s="56" t="s">
        <v>1141</v>
      </c>
      <c r="F105" s="8">
        <v>0</v>
      </c>
      <c r="H105" s="8">
        <f t="shared" si="3"/>
        <v>-1</v>
      </c>
      <c r="I105" s="8">
        <f t="shared" si="4"/>
        <v>-43.94</v>
      </c>
    </row>
    <row r="106" spans="1:9">
      <c r="A106" s="9">
        <v>41879</v>
      </c>
      <c r="B106" s="45" t="s">
        <v>1033</v>
      </c>
      <c r="C106" s="45">
        <v>3.15</v>
      </c>
      <c r="D106" s="45" t="s">
        <v>272</v>
      </c>
      <c r="E106" s="46" t="s">
        <v>1034</v>
      </c>
      <c r="F106" s="8">
        <v>0</v>
      </c>
      <c r="H106" s="8">
        <f t="shared" si="3"/>
        <v>-1</v>
      </c>
      <c r="I106" s="8">
        <f t="shared" si="4"/>
        <v>-44.94</v>
      </c>
    </row>
    <row r="107" spans="1:9">
      <c r="B107" s="45" t="s">
        <v>949</v>
      </c>
      <c r="C107" s="45">
        <v>4.4000000000000004</v>
      </c>
      <c r="D107" s="45" t="s">
        <v>2</v>
      </c>
      <c r="E107" s="46" t="s">
        <v>1142</v>
      </c>
      <c r="F107" s="8">
        <v>1</v>
      </c>
      <c r="G107" s="8">
        <v>1.54</v>
      </c>
      <c r="H107" s="8">
        <f t="shared" si="3"/>
        <v>1.54</v>
      </c>
      <c r="I107" s="8">
        <f t="shared" si="4"/>
        <v>-43.4</v>
      </c>
    </row>
    <row r="108" spans="1:9">
      <c r="A108" s="9">
        <v>41880</v>
      </c>
      <c r="B108" s="57" t="s">
        <v>1033</v>
      </c>
      <c r="C108" s="57">
        <v>3.25</v>
      </c>
      <c r="D108" s="57" t="s">
        <v>139</v>
      </c>
      <c r="E108" s="56" t="s">
        <v>1034</v>
      </c>
      <c r="F108" s="59" t="s">
        <v>498</v>
      </c>
      <c r="H108" s="8">
        <v>0</v>
      </c>
      <c r="I108" s="8">
        <f t="shared" si="4"/>
        <v>-43.4</v>
      </c>
    </row>
    <row r="109" spans="1:9" ht="30">
      <c r="B109" s="57" t="s">
        <v>417</v>
      </c>
      <c r="C109" s="57">
        <v>7.1</v>
      </c>
      <c r="D109" s="57" t="s">
        <v>640</v>
      </c>
      <c r="E109" s="56" t="s">
        <v>1143</v>
      </c>
      <c r="F109" s="8">
        <v>0</v>
      </c>
      <c r="H109" s="8">
        <f t="shared" si="3"/>
        <v>-1</v>
      </c>
      <c r="I109" s="8">
        <f t="shared" si="4"/>
        <v>-44.4</v>
      </c>
    </row>
    <row r="110" spans="1:9">
      <c r="B110" s="57" t="s">
        <v>930</v>
      </c>
      <c r="C110" s="57">
        <v>4.55</v>
      </c>
      <c r="D110" s="57" t="s">
        <v>406</v>
      </c>
      <c r="E110" s="56" t="s">
        <v>896</v>
      </c>
      <c r="F110" s="8">
        <v>1</v>
      </c>
      <c r="G110" s="8">
        <v>2.2999999999999998</v>
      </c>
      <c r="H110" s="8">
        <f t="shared" si="3"/>
        <v>2.2999999999999998</v>
      </c>
      <c r="I110" s="8">
        <f t="shared" si="4"/>
        <v>-42.1</v>
      </c>
    </row>
    <row r="111" spans="1:9" ht="22.5">
      <c r="A111" s="9">
        <v>41881</v>
      </c>
      <c r="B111" s="55" t="s">
        <v>1135</v>
      </c>
      <c r="C111" s="55">
        <v>7.3</v>
      </c>
      <c r="D111" s="55" t="s">
        <v>262</v>
      </c>
      <c r="E111" s="56" t="s">
        <v>803</v>
      </c>
      <c r="F111" s="8">
        <v>0</v>
      </c>
      <c r="H111" s="8">
        <f t="shared" si="3"/>
        <v>-1</v>
      </c>
      <c r="I111" s="8">
        <f t="shared" si="4"/>
        <v>-43.1</v>
      </c>
    </row>
    <row r="112" spans="1:9" ht="22.5">
      <c r="B112" s="55" t="s">
        <v>517</v>
      </c>
      <c r="C112" s="55">
        <v>6</v>
      </c>
      <c r="D112" s="55" t="s">
        <v>262</v>
      </c>
      <c r="E112" s="56" t="s">
        <v>1009</v>
      </c>
      <c r="F112" s="8">
        <v>0</v>
      </c>
      <c r="H112" s="8">
        <f t="shared" si="3"/>
        <v>-1</v>
      </c>
      <c r="I112" s="8">
        <f t="shared" si="4"/>
        <v>-44.1</v>
      </c>
    </row>
    <row r="113" spans="2:9">
      <c r="B113" s="55" t="s">
        <v>1039</v>
      </c>
      <c r="C113" s="55">
        <v>5.5</v>
      </c>
      <c r="D113" s="55" t="s">
        <v>573</v>
      </c>
      <c r="E113" s="56" t="s">
        <v>1144</v>
      </c>
      <c r="F113" s="8">
        <v>1</v>
      </c>
      <c r="G113" s="8">
        <v>1.63</v>
      </c>
      <c r="H113" s="8">
        <f t="shared" si="3"/>
        <v>1.63</v>
      </c>
      <c r="I113" s="8">
        <f t="shared" si="4"/>
        <v>-42.47</v>
      </c>
    </row>
    <row r="114" spans="2:9">
      <c r="B114" s="55" t="s">
        <v>76</v>
      </c>
      <c r="C114" s="55">
        <v>2.25</v>
      </c>
      <c r="D114" s="55" t="s">
        <v>573</v>
      </c>
      <c r="E114" s="56" t="s">
        <v>1145</v>
      </c>
      <c r="F114" s="8">
        <v>1</v>
      </c>
      <c r="G114" s="8">
        <v>2.38</v>
      </c>
      <c r="H114" s="8">
        <f t="shared" si="3"/>
        <v>2.38</v>
      </c>
      <c r="I114" s="8">
        <f t="shared" si="4"/>
        <v>-40.089999999999996</v>
      </c>
    </row>
    <row r="115" spans="2:9">
      <c r="H115" s="8">
        <f t="shared" si="3"/>
        <v>-1</v>
      </c>
      <c r="I115" s="8">
        <f t="shared" si="4"/>
        <v>-41.089999999999996</v>
      </c>
    </row>
    <row r="116" spans="2:9">
      <c r="H116" s="8">
        <f t="shared" si="3"/>
        <v>-1</v>
      </c>
      <c r="I116" s="8">
        <f t="shared" si="4"/>
        <v>-42.089999999999996</v>
      </c>
    </row>
    <row r="117" spans="2:9">
      <c r="H117" s="8">
        <f t="shared" si="3"/>
        <v>-1</v>
      </c>
      <c r="I117" s="8">
        <f t="shared" si="4"/>
        <v>-43.089999999999996</v>
      </c>
    </row>
    <row r="118" spans="2:9">
      <c r="H118" s="8">
        <f t="shared" si="3"/>
        <v>-1</v>
      </c>
      <c r="I118" s="8">
        <f t="shared" si="4"/>
        <v>-44.089999999999996</v>
      </c>
    </row>
    <row r="119" spans="2:9">
      <c r="H119" s="8">
        <f t="shared" si="3"/>
        <v>-1</v>
      </c>
      <c r="I119" s="8">
        <f t="shared" si="4"/>
        <v>-45.089999999999996</v>
      </c>
    </row>
    <row r="120" spans="2:9">
      <c r="H120" s="8">
        <f t="shared" si="3"/>
        <v>-1</v>
      </c>
      <c r="I120" s="8">
        <f t="shared" si="4"/>
        <v>-46.089999999999996</v>
      </c>
    </row>
    <row r="121" spans="2:9">
      <c r="H121" s="8">
        <f t="shared" si="3"/>
        <v>-1</v>
      </c>
      <c r="I121" s="8">
        <f t="shared" si="4"/>
        <v>-47.089999999999996</v>
      </c>
    </row>
    <row r="122" spans="2:9">
      <c r="H122" s="8">
        <f t="shared" si="3"/>
        <v>-1</v>
      </c>
      <c r="I122" s="8">
        <f t="shared" si="4"/>
        <v>-48.089999999999996</v>
      </c>
    </row>
    <row r="123" spans="2:9">
      <c r="H123" s="8">
        <f t="shared" si="3"/>
        <v>-1</v>
      </c>
      <c r="I123" s="8">
        <f t="shared" si="4"/>
        <v>-49.089999999999996</v>
      </c>
    </row>
    <row r="124" spans="2:9">
      <c r="H124" s="8">
        <f t="shared" si="3"/>
        <v>-1</v>
      </c>
      <c r="I124" s="8">
        <f t="shared" si="4"/>
        <v>-50.089999999999996</v>
      </c>
    </row>
    <row r="125" spans="2:9">
      <c r="H125" s="8">
        <f t="shared" si="3"/>
        <v>-1</v>
      </c>
      <c r="I125" s="8">
        <f t="shared" si="4"/>
        <v>-51.089999999999996</v>
      </c>
    </row>
    <row r="126" spans="2:9">
      <c r="H126" s="8">
        <f t="shared" si="3"/>
        <v>-1</v>
      </c>
      <c r="I126" s="8">
        <f t="shared" si="4"/>
        <v>-52.089999999999996</v>
      </c>
    </row>
    <row r="127" spans="2:9">
      <c r="H127" s="8">
        <f t="shared" si="3"/>
        <v>-1</v>
      </c>
      <c r="I127" s="8">
        <f t="shared" si="4"/>
        <v>-53.089999999999996</v>
      </c>
    </row>
    <row r="128" spans="2:9">
      <c r="H128" s="8">
        <f t="shared" si="3"/>
        <v>-1</v>
      </c>
      <c r="I128" s="8">
        <f t="shared" si="4"/>
        <v>-54.089999999999996</v>
      </c>
    </row>
    <row r="129" spans="8:9">
      <c r="H129" s="8">
        <f t="shared" si="3"/>
        <v>-1</v>
      </c>
      <c r="I129" s="8">
        <f t="shared" si="4"/>
        <v>-55.089999999999996</v>
      </c>
    </row>
    <row r="130" spans="8:9">
      <c r="H130" s="8">
        <f t="shared" si="3"/>
        <v>-1</v>
      </c>
      <c r="I130" s="8">
        <f t="shared" si="4"/>
        <v>-56.089999999999996</v>
      </c>
    </row>
    <row r="131" spans="8:9">
      <c r="H131" s="8">
        <f t="shared" si="3"/>
        <v>-1</v>
      </c>
      <c r="I131" s="8">
        <f t="shared" si="4"/>
        <v>-57.089999999999996</v>
      </c>
    </row>
    <row r="132" spans="8:9">
      <c r="H132" s="8">
        <f t="shared" ref="H132:H143" si="5">IF(F132=1,1*G132,-1)</f>
        <v>-1</v>
      </c>
      <c r="I132" s="8">
        <f t="shared" ref="I132:I143" si="6">+I131+H132</f>
        <v>-58.089999999999996</v>
      </c>
    </row>
    <row r="133" spans="8:9">
      <c r="H133" s="8">
        <f t="shared" si="5"/>
        <v>-1</v>
      </c>
      <c r="I133" s="8">
        <f t="shared" si="6"/>
        <v>-59.089999999999996</v>
      </c>
    </row>
    <row r="134" spans="8:9">
      <c r="H134" s="8">
        <f t="shared" si="5"/>
        <v>-1</v>
      </c>
      <c r="I134" s="8">
        <f t="shared" si="6"/>
        <v>-60.089999999999996</v>
      </c>
    </row>
    <row r="135" spans="8:9">
      <c r="H135" s="8">
        <f t="shared" si="5"/>
        <v>-1</v>
      </c>
      <c r="I135" s="8">
        <f t="shared" si="6"/>
        <v>-61.089999999999996</v>
      </c>
    </row>
    <row r="136" spans="8:9">
      <c r="H136" s="8">
        <f t="shared" si="5"/>
        <v>-1</v>
      </c>
      <c r="I136" s="8">
        <f t="shared" si="6"/>
        <v>-62.089999999999996</v>
      </c>
    </row>
    <row r="137" spans="8:9">
      <c r="H137" s="8">
        <f t="shared" si="5"/>
        <v>-1</v>
      </c>
      <c r="I137" s="8">
        <f t="shared" si="6"/>
        <v>-63.089999999999996</v>
      </c>
    </row>
    <row r="138" spans="8:9">
      <c r="H138" s="8">
        <f t="shared" si="5"/>
        <v>-1</v>
      </c>
      <c r="I138" s="8">
        <f t="shared" si="6"/>
        <v>-64.09</v>
      </c>
    </row>
    <row r="139" spans="8:9">
      <c r="H139" s="8">
        <f t="shared" si="5"/>
        <v>-1</v>
      </c>
      <c r="I139" s="8">
        <f t="shared" si="6"/>
        <v>-65.09</v>
      </c>
    </row>
    <row r="140" spans="8:9">
      <c r="H140" s="8">
        <f t="shared" si="5"/>
        <v>-1</v>
      </c>
      <c r="I140" s="8">
        <f t="shared" si="6"/>
        <v>-66.09</v>
      </c>
    </row>
    <row r="141" spans="8:9">
      <c r="H141" s="8">
        <f t="shared" si="5"/>
        <v>-1</v>
      </c>
      <c r="I141" s="8">
        <f t="shared" si="6"/>
        <v>-67.09</v>
      </c>
    </row>
    <row r="142" spans="8:9">
      <c r="H142" s="8">
        <f t="shared" si="5"/>
        <v>-1</v>
      </c>
      <c r="I142" s="8">
        <f t="shared" si="6"/>
        <v>-68.09</v>
      </c>
    </row>
    <row r="143" spans="8:9">
      <c r="H143" s="8">
        <f t="shared" si="5"/>
        <v>-1</v>
      </c>
      <c r="I143" s="8">
        <f t="shared" si="6"/>
        <v>-69.09</v>
      </c>
    </row>
  </sheetData>
  <hyperlinks>
    <hyperlink ref="E2" r:id="rId1" display="http://www.horseracebase.com/horses.php?id=307199"/>
    <hyperlink ref="E3" r:id="rId2" display="http://www.horseracebase.com/horses.php?id=301940"/>
    <hyperlink ref="E4" r:id="rId3" display="http://www.horseracebase.com/horses.php?id=278098"/>
    <hyperlink ref="E5" r:id="rId4" display="http://www.horseracebase.com/horses.php?id=296690"/>
    <hyperlink ref="E6" r:id="rId5" display="http://www.horseracebase.com/horses.php?id=301982"/>
    <hyperlink ref="E7" r:id="rId6" display="http://www.horseracebase.com/horses.php?id=297209"/>
    <hyperlink ref="E8" r:id="rId7" display="http://www.horseracebase.com/horses.php?id=297071"/>
    <hyperlink ref="E9" r:id="rId8" display="http://www.horseracebase.com/horses.php?id=285664"/>
    <hyperlink ref="E20" r:id="rId9" display="http://www.horseracebase.com/horses.php?id=296344"/>
    <hyperlink ref="E21" r:id="rId10" display="http://www.horseracebase.com/horses.php?id=295219"/>
    <hyperlink ref="E22" r:id="rId11" display="http://www.horseracebase.com/horses.php?id=303382"/>
    <hyperlink ref="E23" r:id="rId12" display="http://www.horseracebase.com/horses.php?id=301298"/>
    <hyperlink ref="E24" r:id="rId13" display="http://www.horseracebase.com/horses.php?id=292340"/>
    <hyperlink ref="E25" r:id="rId14" display="http://www.horseracebase.com/horses.php?id=290560"/>
    <hyperlink ref="E26" r:id="rId15" display="http://www.horseracebase.com/horses.php?id=300563"/>
    <hyperlink ref="E27" r:id="rId16" display="http://www.horseracebase.com/horses.php?id=300797"/>
    <hyperlink ref="E28" r:id="rId17" display="http://www.horseracebase.com/horses.php?id=301298"/>
    <hyperlink ref="E29" r:id="rId18" display="http://www.horseracebase.com/horses.php?id=304560"/>
    <hyperlink ref="E30" r:id="rId19" display="http://www.horseracebase.com/horses.php?id=300329"/>
    <hyperlink ref="E31" r:id="rId20" display="http://www.horseracebase.com/horses.php?id=297759"/>
    <hyperlink ref="E40" r:id="rId21" display="http://www.horseracebase.com/horses.php?id=300218"/>
    <hyperlink ref="E41" r:id="rId22" display="http://www.horseracebase.com/horses.php?id=300615"/>
    <hyperlink ref="E42" r:id="rId23" display="http://www.horseracebase.com/horses.php?id=297454"/>
    <hyperlink ref="E43" r:id="rId24" display="http://www.horseracebase.com/horses.php?id=301363"/>
    <hyperlink ref="E44" r:id="rId25" display="http://www.horseracebase.com/horses.php?id=300536"/>
    <hyperlink ref="E45" r:id="rId26" display="http://www.horseracebase.com/horses.php?id=307396"/>
    <hyperlink ref="E46" r:id="rId27" display="http://www.horseracebase.com/horses.php?id=301699"/>
    <hyperlink ref="E47" r:id="rId28" display="http://www.horseracebase.com/horses.php?id=301982"/>
    <hyperlink ref="E48" r:id="rId29" display="http://www.horseracebase.com/horses.php?id=287285"/>
    <hyperlink ref="E49" r:id="rId30" display="http://www.horseracebase.com/horses.php?id=286908"/>
    <hyperlink ref="E50" r:id="rId31" display="http://www.horseracebase.com/horses.php?id=303849"/>
    <hyperlink ref="E51" r:id="rId32" display="http://www.horseracebase.com/horses.php?id=301333"/>
    <hyperlink ref="E52" r:id="rId33" display="http://www.horseracebase.com/horses.php?id=299632"/>
    <hyperlink ref="E53" r:id="rId34" display="http://www.horseracebase.com/horses.php?id=304475"/>
    <hyperlink ref="E54" r:id="rId35" display="http://www.horseracebase.com/horses.php?id=306120"/>
    <hyperlink ref="E64" r:id="rId36" display="http://www.horseracebase.com/horses.php?id=304325"/>
    <hyperlink ref="E65" r:id="rId37" display="http://www.horseracebase.com/horses.php?id=306419"/>
    <hyperlink ref="E66" r:id="rId38" display="http://www.horseracebase.com/horses.php?id=249991"/>
    <hyperlink ref="E67" r:id="rId39" display="http://www.horseracebase.com/horses.php?id=279004"/>
    <hyperlink ref="E68" r:id="rId40" display="http://www.horseracebase.com/horses.php?id=305881"/>
    <hyperlink ref="E69" r:id="rId41" display="http://www.horseracebase.com/horses.php?id=297450"/>
    <hyperlink ref="E70" r:id="rId42" display="http://www.horseracebase.com/horses.php?id=306964"/>
    <hyperlink ref="E71" r:id="rId43" display="http://www.horseracebase.com/horses.php?id=307652"/>
    <hyperlink ref="E72" r:id="rId44" display="http://www.horseracebase.com/horses.php?id=307071"/>
    <hyperlink ref="E73" r:id="rId45" display="http://www.horseracebase.com/horses.php?id=298842"/>
    <hyperlink ref="E74" r:id="rId46" display="http://www.horseracebase.com/horses.php?id=265305"/>
    <hyperlink ref="E75" r:id="rId47" display="http://www.horseracebase.com/horses.php?id=284058"/>
    <hyperlink ref="E76" r:id="rId48" display="http://www.horseracebase.com/horses.php?id=304136"/>
    <hyperlink ref="E77" r:id="rId49" display="http://www.horseracebase.com/horses.php?id=300202"/>
    <hyperlink ref="E78" r:id="rId50" display="http://www.horseracebase.com/horses.php?id=301333"/>
    <hyperlink ref="E79" r:id="rId51" display="http://www.horseracebase.com/horses.php?id=287285"/>
    <hyperlink ref="E80" r:id="rId52" display="http://www.horseracebase.com/horses.php?id=307202"/>
    <hyperlink ref="E81" r:id="rId53" display="http://www.horseracebase.com/horses.php?id=304560"/>
    <hyperlink ref="E82" r:id="rId54" display="http://www.horseracebase.com/horses.php?id=305097"/>
    <hyperlink ref="E83" r:id="rId55" display="http://www.horseracebase.com/horses.php?id=307688"/>
    <hyperlink ref="E84" r:id="rId56" display="http://www.horseracebase.com/horses.php?id=303605"/>
    <hyperlink ref="E85" r:id="rId57" display="http://www.horseracebase.com/horses.php?id=297454"/>
    <hyperlink ref="E86" r:id="rId58" display="http://www.horseracebase.com/horses.php?id=297022"/>
    <hyperlink ref="E87" r:id="rId59" display="http://www.horseracebase.com/horses.php?id=306271"/>
    <hyperlink ref="E88" r:id="rId60" display="http://www.horseracebase.com/horses.php?id=300536"/>
    <hyperlink ref="E89" r:id="rId61" display="http://www.horseracebase.com/horses.php?id=279057"/>
    <hyperlink ref="E90" r:id="rId62" display="http://www.horseracebase.com/horses.php?id=297342"/>
    <hyperlink ref="E91" r:id="rId63" display="http://www.horseracebase.com/horses.php?id=306811"/>
    <hyperlink ref="E92" r:id="rId64" display="http://www.horseracebase.com/horses.php?id=300098"/>
    <hyperlink ref="E93" r:id="rId65" display="http://www.horseracebase.com/horses.php?id=297282"/>
    <hyperlink ref="E94" r:id="rId66" display="http://www.horseracebase.com/horses.php?id=301008"/>
    <hyperlink ref="E95" r:id="rId67" display="http://www.horseracebase.com/horses.php?id=274495"/>
    <hyperlink ref="E96" r:id="rId68" display="http://www.horseracebase.com/horses.php?id=299834"/>
    <hyperlink ref="E97" r:id="rId69" display="http://www.horseracebase.com/horses.php?id=306288"/>
    <hyperlink ref="E98" r:id="rId70" display="http://www.horseracebase.com/horses.php?id=304324"/>
    <hyperlink ref="E99" r:id="rId71" display="http://www.horseracebase.com/horses.php?id=306730"/>
    <hyperlink ref="E100" r:id="rId72" display="http://www.horseracebase.com/horses.php?id=278098"/>
    <hyperlink ref="E101" r:id="rId73" display="http://www.horseracebase.com/horses.php?id=306419"/>
    <hyperlink ref="E102" r:id="rId74" display="http://www.horseracebase.com/horses.php?id=302589"/>
    <hyperlink ref="E103" r:id="rId75" display="http://www.horseracebase.com/horses.php?id=303730"/>
    <hyperlink ref="E104" r:id="rId76" display="http://www.horseracebase.com/horses.php?id=300338"/>
    <hyperlink ref="E105" r:id="rId77" display="http://www.horseracebase.com/horses.php?id=288755"/>
    <hyperlink ref="E106" r:id="rId78" display="http://www.horseracebase.com/horses.php?id=301940"/>
    <hyperlink ref="E107" r:id="rId79" display="http://www.horseracebase.com/horses.php?id=306852"/>
    <hyperlink ref="E108" r:id="rId80" display="http://www.horseracebase.com/horses.php?id=301940"/>
    <hyperlink ref="E109" r:id="rId81" display="http://www.horseracebase.com/horses.php?id=300220"/>
    <hyperlink ref="E110" r:id="rId82" display="http://www.horseracebase.com/horses.php?id=300058"/>
    <hyperlink ref="E111" r:id="rId83" display="http://www.horseracebase.com/horses.php?id=306013"/>
    <hyperlink ref="E112" r:id="rId84" display="http://www.horseracebase.com/horses.php?id=265305"/>
    <hyperlink ref="E113" r:id="rId85" display="http://www.horseracebase.com/horses.php?id=301389"/>
    <hyperlink ref="E114" r:id="rId86" display="http://www.horseracebase.com/horses.php?id=282430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58" workbookViewId="0">
      <selection activeCell="A77" sqref="A1:I77"/>
    </sheetView>
  </sheetViews>
  <sheetFormatPr defaultRowHeight="15"/>
  <cols>
    <col min="3" max="3" width="18.140625" bestFit="1" customWidth="1"/>
  </cols>
  <sheetData>
    <row r="1" spans="1:9">
      <c r="A1" s="8"/>
      <c r="B1" s="8"/>
      <c r="C1" s="8"/>
      <c r="D1" s="8"/>
      <c r="E1" s="8"/>
      <c r="F1" s="38" t="s">
        <v>10</v>
      </c>
      <c r="G1" s="8" t="s">
        <v>268</v>
      </c>
      <c r="H1" s="8" t="s">
        <v>269</v>
      </c>
      <c r="I1" s="8" t="s">
        <v>270</v>
      </c>
    </row>
    <row r="2" spans="1:9">
      <c r="A2" s="60">
        <v>41892</v>
      </c>
      <c r="B2" t="s">
        <v>1146</v>
      </c>
      <c r="C2" t="s">
        <v>1147</v>
      </c>
      <c r="F2">
        <v>0</v>
      </c>
      <c r="H2" s="8">
        <f t="shared" ref="H2:H3" si="0">IF(F2=1,1*G2,-1)</f>
        <v>-1</v>
      </c>
      <c r="I2" s="8">
        <f>+H2</f>
        <v>-1</v>
      </c>
    </row>
    <row r="3" spans="1:9">
      <c r="B3" t="s">
        <v>1148</v>
      </c>
      <c r="C3" t="s">
        <v>1149</v>
      </c>
      <c r="F3">
        <v>1</v>
      </c>
      <c r="G3">
        <v>2.87</v>
      </c>
      <c r="H3" s="8">
        <f t="shared" si="0"/>
        <v>2.87</v>
      </c>
      <c r="I3" s="8">
        <f>+I2+H3</f>
        <v>1.87</v>
      </c>
    </row>
    <row r="4" spans="1:9">
      <c r="B4" t="s">
        <v>1150</v>
      </c>
      <c r="F4">
        <v>0</v>
      </c>
      <c r="H4" s="8">
        <f t="shared" ref="H4" si="1">IF(F4=1,1*G4,-1)</f>
        <v>-1</v>
      </c>
      <c r="I4" s="8">
        <f t="shared" ref="I4" si="2">+I3+H4</f>
        <v>0.87000000000000011</v>
      </c>
    </row>
    <row r="5" spans="1:9">
      <c r="A5" s="60"/>
      <c r="B5" t="s">
        <v>1151</v>
      </c>
      <c r="C5" t="s">
        <v>1152</v>
      </c>
      <c r="G5" t="s">
        <v>1153</v>
      </c>
      <c r="H5">
        <v>-3</v>
      </c>
      <c r="I5">
        <f>+H5</f>
        <v>-3</v>
      </c>
    </row>
    <row r="6" spans="1:9">
      <c r="B6" t="s">
        <v>1154</v>
      </c>
      <c r="C6" t="s">
        <v>1155</v>
      </c>
      <c r="H6">
        <v>-1</v>
      </c>
      <c r="I6">
        <f>+I5+H6</f>
        <v>-4</v>
      </c>
    </row>
    <row r="7" spans="1:9">
      <c r="A7" s="60"/>
      <c r="B7" t="s">
        <v>1156</v>
      </c>
      <c r="C7" t="s">
        <v>1157</v>
      </c>
      <c r="H7">
        <v>-1</v>
      </c>
      <c r="I7">
        <f t="shared" ref="I7:I70" si="3">+I6+H7</f>
        <v>-5</v>
      </c>
    </row>
    <row r="8" spans="1:9">
      <c r="B8" t="s">
        <v>1158</v>
      </c>
      <c r="C8" t="s">
        <v>1159</v>
      </c>
      <c r="H8">
        <v>-1</v>
      </c>
      <c r="I8">
        <f t="shared" si="3"/>
        <v>-6</v>
      </c>
    </row>
    <row r="9" spans="1:9">
      <c r="B9" t="s">
        <v>1160</v>
      </c>
      <c r="C9" t="s">
        <v>1161</v>
      </c>
      <c r="H9">
        <v>-1</v>
      </c>
      <c r="I9">
        <f t="shared" si="3"/>
        <v>-7</v>
      </c>
    </row>
    <row r="10" spans="1:9">
      <c r="I10">
        <f t="shared" si="3"/>
        <v>-7</v>
      </c>
    </row>
    <row r="11" spans="1:9">
      <c r="A11" s="60"/>
      <c r="B11" t="s">
        <v>1162</v>
      </c>
      <c r="C11" t="s">
        <v>1163</v>
      </c>
      <c r="G11" t="s">
        <v>1164</v>
      </c>
      <c r="H11">
        <v>13.85</v>
      </c>
      <c r="I11">
        <f t="shared" si="3"/>
        <v>6.85</v>
      </c>
    </row>
    <row r="12" spans="1:9">
      <c r="B12" t="s">
        <v>1165</v>
      </c>
      <c r="C12" t="s">
        <v>1166</v>
      </c>
      <c r="H12">
        <v>-1</v>
      </c>
      <c r="I12">
        <f t="shared" si="3"/>
        <v>5.85</v>
      </c>
    </row>
    <row r="13" spans="1:9">
      <c r="B13" t="s">
        <v>1167</v>
      </c>
      <c r="C13" t="s">
        <v>1168</v>
      </c>
      <c r="G13" t="s">
        <v>498</v>
      </c>
      <c r="H13">
        <v>0</v>
      </c>
      <c r="I13">
        <f t="shared" si="3"/>
        <v>5.85</v>
      </c>
    </row>
    <row r="14" spans="1:9">
      <c r="A14" s="60"/>
      <c r="B14" t="s">
        <v>1169</v>
      </c>
      <c r="C14" t="s">
        <v>1170</v>
      </c>
      <c r="H14">
        <v>-1</v>
      </c>
      <c r="I14">
        <f t="shared" si="3"/>
        <v>4.8499999999999996</v>
      </c>
    </row>
    <row r="15" spans="1:9">
      <c r="I15">
        <f t="shared" si="3"/>
        <v>4.8499999999999996</v>
      </c>
    </row>
    <row r="16" spans="1:9">
      <c r="B16" t="s">
        <v>1171</v>
      </c>
      <c r="C16" t="s">
        <v>1172</v>
      </c>
      <c r="G16" t="s">
        <v>1173</v>
      </c>
      <c r="H16">
        <v>-1</v>
      </c>
      <c r="I16">
        <f t="shared" si="3"/>
        <v>3.8499999999999996</v>
      </c>
    </row>
    <row r="17" spans="1:9">
      <c r="A17" s="60"/>
      <c r="B17" t="s">
        <v>1174</v>
      </c>
      <c r="C17" t="s">
        <v>1175</v>
      </c>
      <c r="G17" t="s">
        <v>1176</v>
      </c>
      <c r="H17">
        <v>1.51</v>
      </c>
      <c r="I17">
        <f t="shared" si="3"/>
        <v>5.3599999999999994</v>
      </c>
    </row>
    <row r="18" spans="1:9">
      <c r="A18" s="60"/>
      <c r="B18" t="s">
        <v>1177</v>
      </c>
      <c r="C18" t="s">
        <v>1178</v>
      </c>
      <c r="G18" t="s">
        <v>1179</v>
      </c>
      <c r="H18">
        <v>-1</v>
      </c>
      <c r="I18">
        <f t="shared" si="3"/>
        <v>4.3599999999999994</v>
      </c>
    </row>
    <row r="19" spans="1:9">
      <c r="B19" t="s">
        <v>1180</v>
      </c>
      <c r="C19" t="s">
        <v>1181</v>
      </c>
      <c r="G19" t="s">
        <v>1179</v>
      </c>
      <c r="H19">
        <v>-1</v>
      </c>
      <c r="I19">
        <f t="shared" si="3"/>
        <v>3.3599999999999994</v>
      </c>
    </row>
    <row r="20" spans="1:9">
      <c r="B20" t="s">
        <v>1182</v>
      </c>
      <c r="C20" t="s">
        <v>1183</v>
      </c>
      <c r="G20" t="s">
        <v>1184</v>
      </c>
      <c r="H20">
        <v>-1</v>
      </c>
      <c r="I20">
        <f t="shared" si="3"/>
        <v>2.3599999999999994</v>
      </c>
    </row>
    <row r="21" spans="1:9">
      <c r="I21">
        <f t="shared" si="3"/>
        <v>2.3599999999999994</v>
      </c>
    </row>
    <row r="22" spans="1:9">
      <c r="A22" s="60"/>
      <c r="B22" t="s">
        <v>1185</v>
      </c>
      <c r="C22" t="s">
        <v>1186</v>
      </c>
      <c r="G22" t="s">
        <v>1187</v>
      </c>
      <c r="H22">
        <v>0</v>
      </c>
      <c r="I22">
        <f t="shared" si="3"/>
        <v>2.3599999999999994</v>
      </c>
    </row>
    <row r="23" spans="1:9">
      <c r="B23" t="s">
        <v>1188</v>
      </c>
      <c r="C23" t="s">
        <v>1189</v>
      </c>
      <c r="G23" t="s">
        <v>1190</v>
      </c>
      <c r="H23">
        <v>4.08</v>
      </c>
      <c r="I23">
        <f t="shared" si="3"/>
        <v>6.4399999999999995</v>
      </c>
    </row>
    <row r="24" spans="1:9">
      <c r="B24" t="s">
        <v>1191</v>
      </c>
      <c r="C24" t="s">
        <v>1192</v>
      </c>
      <c r="G24" t="s">
        <v>1179</v>
      </c>
      <c r="H24">
        <v>-1</v>
      </c>
      <c r="I24">
        <f t="shared" si="3"/>
        <v>5.4399999999999995</v>
      </c>
    </row>
    <row r="25" spans="1:9">
      <c r="B25" t="s">
        <v>1193</v>
      </c>
      <c r="C25" t="s">
        <v>1194</v>
      </c>
      <c r="G25" t="s">
        <v>1195</v>
      </c>
      <c r="H25">
        <v>-1</v>
      </c>
      <c r="I25">
        <f t="shared" si="3"/>
        <v>4.4399999999999995</v>
      </c>
    </row>
    <row r="26" spans="1:9">
      <c r="B26" t="s">
        <v>1196</v>
      </c>
      <c r="C26" t="s">
        <v>1197</v>
      </c>
      <c r="G26" t="s">
        <v>1195</v>
      </c>
      <c r="H26">
        <v>-1</v>
      </c>
      <c r="I26">
        <f t="shared" si="3"/>
        <v>3.4399999999999995</v>
      </c>
    </row>
    <row r="27" spans="1:9">
      <c r="I27">
        <f t="shared" si="3"/>
        <v>3.4399999999999995</v>
      </c>
    </row>
    <row r="28" spans="1:9">
      <c r="B28" t="s">
        <v>1198</v>
      </c>
      <c r="C28" t="s">
        <v>1199</v>
      </c>
      <c r="G28" t="s">
        <v>1200</v>
      </c>
      <c r="H28">
        <v>4.8</v>
      </c>
      <c r="I28">
        <f t="shared" si="3"/>
        <v>8.2399999999999984</v>
      </c>
    </row>
    <row r="29" spans="1:9">
      <c r="B29" t="s">
        <v>1201</v>
      </c>
      <c r="C29" t="s">
        <v>1202</v>
      </c>
      <c r="G29" t="s">
        <v>1190</v>
      </c>
      <c r="H29">
        <v>4.1500000000000004</v>
      </c>
      <c r="I29">
        <f t="shared" si="3"/>
        <v>12.389999999999999</v>
      </c>
    </row>
    <row r="30" spans="1:9">
      <c r="B30" t="s">
        <v>1203</v>
      </c>
      <c r="C30" t="s">
        <v>1204</v>
      </c>
      <c r="H30">
        <v>-1</v>
      </c>
      <c r="I30">
        <f t="shared" si="3"/>
        <v>11.389999999999999</v>
      </c>
    </row>
    <row r="31" spans="1:9">
      <c r="I31">
        <f t="shared" si="3"/>
        <v>11.389999999999999</v>
      </c>
    </row>
    <row r="32" spans="1:9">
      <c r="B32" t="s">
        <v>1205</v>
      </c>
      <c r="C32" t="s">
        <v>1206</v>
      </c>
      <c r="G32" t="s">
        <v>1207</v>
      </c>
      <c r="H32">
        <v>0</v>
      </c>
      <c r="I32">
        <f t="shared" si="3"/>
        <v>11.389999999999999</v>
      </c>
    </row>
    <row r="33" spans="2:9">
      <c r="B33" t="s">
        <v>1208</v>
      </c>
      <c r="C33" t="s">
        <v>1209</v>
      </c>
      <c r="H33">
        <v>-2</v>
      </c>
      <c r="I33">
        <f t="shared" si="3"/>
        <v>9.3899999999999988</v>
      </c>
    </row>
    <row r="34" spans="2:9">
      <c r="B34" t="s">
        <v>1210</v>
      </c>
      <c r="C34" t="s">
        <v>1289</v>
      </c>
      <c r="G34" t="s">
        <v>1290</v>
      </c>
      <c r="H34">
        <v>5</v>
      </c>
      <c r="I34">
        <f t="shared" si="3"/>
        <v>14.389999999999999</v>
      </c>
    </row>
    <row r="35" spans="2:9">
      <c r="B35" t="s">
        <v>1212</v>
      </c>
      <c r="C35" t="s">
        <v>1213</v>
      </c>
      <c r="G35" t="s">
        <v>1190</v>
      </c>
      <c r="H35">
        <v>2.5099999999999998</v>
      </c>
      <c r="I35">
        <f t="shared" si="3"/>
        <v>16.899999999999999</v>
      </c>
    </row>
    <row r="36" spans="2:9">
      <c r="B36" t="s">
        <v>1214</v>
      </c>
      <c r="C36" t="s">
        <v>1215</v>
      </c>
      <c r="G36" t="s">
        <v>1216</v>
      </c>
      <c r="H36">
        <v>-1</v>
      </c>
      <c r="I36">
        <f t="shared" si="3"/>
        <v>15.899999999999999</v>
      </c>
    </row>
    <row r="37" spans="2:9">
      <c r="I37">
        <f t="shared" si="3"/>
        <v>15.899999999999999</v>
      </c>
    </row>
    <row r="38" spans="2:9">
      <c r="B38" t="s">
        <v>1217</v>
      </c>
      <c r="C38" t="s">
        <v>1218</v>
      </c>
      <c r="G38" t="s">
        <v>1219</v>
      </c>
      <c r="H38">
        <v>-1</v>
      </c>
      <c r="I38">
        <f t="shared" si="3"/>
        <v>14.899999999999999</v>
      </c>
    </row>
    <row r="39" spans="2:9">
      <c r="I39">
        <f t="shared" si="3"/>
        <v>14.899999999999999</v>
      </c>
    </row>
    <row r="40" spans="2:9">
      <c r="I40">
        <f t="shared" si="3"/>
        <v>14.899999999999999</v>
      </c>
    </row>
    <row r="41" spans="2:9">
      <c r="B41" t="s">
        <v>1220</v>
      </c>
      <c r="C41" t="s">
        <v>1221</v>
      </c>
      <c r="G41" t="s">
        <v>1222</v>
      </c>
      <c r="H41">
        <v>4</v>
      </c>
      <c r="I41">
        <f t="shared" si="3"/>
        <v>18.899999999999999</v>
      </c>
    </row>
    <row r="42" spans="2:9">
      <c r="B42" t="s">
        <v>1223</v>
      </c>
      <c r="C42" t="s">
        <v>1224</v>
      </c>
      <c r="G42" t="s">
        <v>1190</v>
      </c>
      <c r="H42">
        <v>4.5</v>
      </c>
      <c r="I42">
        <f t="shared" si="3"/>
        <v>23.4</v>
      </c>
    </row>
    <row r="43" spans="2:9">
      <c r="B43" t="s">
        <v>1225</v>
      </c>
      <c r="C43" t="s">
        <v>1226</v>
      </c>
      <c r="G43" t="s">
        <v>1227</v>
      </c>
      <c r="H43">
        <v>-1</v>
      </c>
      <c r="I43">
        <f t="shared" si="3"/>
        <v>22.4</v>
      </c>
    </row>
    <row r="44" spans="2:9">
      <c r="B44" t="s">
        <v>1228</v>
      </c>
      <c r="C44" t="s">
        <v>1229</v>
      </c>
      <c r="G44" t="s">
        <v>1179</v>
      </c>
      <c r="H44">
        <v>-1</v>
      </c>
      <c r="I44">
        <f t="shared" si="3"/>
        <v>21.4</v>
      </c>
    </row>
    <row r="45" spans="2:9">
      <c r="B45" t="s">
        <v>1230</v>
      </c>
      <c r="C45" t="s">
        <v>1231</v>
      </c>
      <c r="G45" t="s">
        <v>1179</v>
      </c>
      <c r="H45">
        <v>-1</v>
      </c>
      <c r="I45">
        <f t="shared" si="3"/>
        <v>20.399999999999999</v>
      </c>
    </row>
    <row r="46" spans="2:9">
      <c r="I46">
        <f t="shared" si="3"/>
        <v>20.399999999999999</v>
      </c>
    </row>
    <row r="47" spans="2:9">
      <c r="B47" t="s">
        <v>1232</v>
      </c>
      <c r="C47" t="s">
        <v>1233</v>
      </c>
      <c r="H47">
        <v>1.5</v>
      </c>
      <c r="I47">
        <f t="shared" si="3"/>
        <v>21.9</v>
      </c>
    </row>
    <row r="48" spans="2:9">
      <c r="B48" t="s">
        <v>1234</v>
      </c>
      <c r="C48" t="s">
        <v>1235</v>
      </c>
      <c r="H48">
        <v>-1</v>
      </c>
      <c r="I48">
        <f t="shared" si="3"/>
        <v>20.9</v>
      </c>
    </row>
    <row r="49" spans="2:9">
      <c r="B49" t="s">
        <v>1236</v>
      </c>
      <c r="C49" t="s">
        <v>1237</v>
      </c>
      <c r="G49" t="s">
        <v>1287</v>
      </c>
      <c r="H49">
        <v>0</v>
      </c>
      <c r="I49">
        <f t="shared" si="3"/>
        <v>20.9</v>
      </c>
    </row>
    <row r="50" spans="2:9">
      <c r="B50" t="s">
        <v>1238</v>
      </c>
      <c r="C50" t="s">
        <v>1239</v>
      </c>
      <c r="H50">
        <v>4</v>
      </c>
      <c r="I50">
        <f t="shared" si="3"/>
        <v>24.9</v>
      </c>
    </row>
    <row r="51" spans="2:9">
      <c r="B51" t="s">
        <v>1240</v>
      </c>
      <c r="C51" t="s">
        <v>1241</v>
      </c>
      <c r="H51">
        <v>-1</v>
      </c>
      <c r="I51">
        <f t="shared" si="3"/>
        <v>23.9</v>
      </c>
    </row>
    <row r="52" spans="2:9">
      <c r="B52" t="s">
        <v>1242</v>
      </c>
      <c r="C52" t="s">
        <v>1243</v>
      </c>
      <c r="H52">
        <v>-1</v>
      </c>
      <c r="I52">
        <f t="shared" si="3"/>
        <v>22.9</v>
      </c>
    </row>
    <row r="53" spans="2:9">
      <c r="I53">
        <f t="shared" si="3"/>
        <v>22.9</v>
      </c>
    </row>
    <row r="54" spans="2:9">
      <c r="B54" t="s">
        <v>1244</v>
      </c>
      <c r="C54" t="s">
        <v>1245</v>
      </c>
      <c r="H54">
        <v>-1</v>
      </c>
      <c r="I54">
        <f t="shared" si="3"/>
        <v>21.9</v>
      </c>
    </row>
    <row r="55" spans="2:9">
      <c r="B55" t="s">
        <v>1246</v>
      </c>
      <c r="C55" t="s">
        <v>1247</v>
      </c>
      <c r="H55">
        <v>-1</v>
      </c>
      <c r="I55">
        <f t="shared" si="3"/>
        <v>20.9</v>
      </c>
    </row>
    <row r="56" spans="2:9">
      <c r="B56" t="s">
        <v>1248</v>
      </c>
      <c r="C56" t="s">
        <v>1249</v>
      </c>
      <c r="G56" t="s">
        <v>1250</v>
      </c>
      <c r="H56">
        <v>-1</v>
      </c>
      <c r="I56">
        <f t="shared" si="3"/>
        <v>19.899999999999999</v>
      </c>
    </row>
    <row r="57" spans="2:9">
      <c r="B57" t="s">
        <v>1251</v>
      </c>
      <c r="C57" t="s">
        <v>1252</v>
      </c>
      <c r="H57">
        <v>3.51</v>
      </c>
      <c r="I57">
        <f t="shared" si="3"/>
        <v>23.409999999999997</v>
      </c>
    </row>
    <row r="58" spans="2:9">
      <c r="B58" t="s">
        <v>1253</v>
      </c>
      <c r="C58" t="s">
        <v>1254</v>
      </c>
      <c r="H58">
        <v>-1</v>
      </c>
      <c r="I58">
        <f t="shared" si="3"/>
        <v>22.409999999999997</v>
      </c>
    </row>
    <row r="59" spans="2:9">
      <c r="B59" t="s">
        <v>1255</v>
      </c>
      <c r="C59" t="s">
        <v>1256</v>
      </c>
      <c r="H59">
        <v>4.6100000000000003</v>
      </c>
      <c r="I59">
        <f t="shared" si="3"/>
        <v>27.019999999999996</v>
      </c>
    </row>
    <row r="60" spans="2:9">
      <c r="I60">
        <f t="shared" si="3"/>
        <v>27.019999999999996</v>
      </c>
    </row>
    <row r="61" spans="2:9">
      <c r="B61" t="s">
        <v>1257</v>
      </c>
      <c r="C61" t="s">
        <v>1258</v>
      </c>
      <c r="H61">
        <v>-1</v>
      </c>
      <c r="I61">
        <f t="shared" si="3"/>
        <v>26.019999999999996</v>
      </c>
    </row>
    <row r="62" spans="2:9">
      <c r="B62" t="s">
        <v>1259</v>
      </c>
      <c r="C62" t="s">
        <v>1260</v>
      </c>
      <c r="H62">
        <v>-1</v>
      </c>
      <c r="I62">
        <f t="shared" si="3"/>
        <v>25.019999999999996</v>
      </c>
    </row>
    <row r="63" spans="2:9">
      <c r="B63" t="s">
        <v>1261</v>
      </c>
      <c r="C63" t="s">
        <v>1262</v>
      </c>
      <c r="H63">
        <v>3.8</v>
      </c>
      <c r="I63">
        <f t="shared" si="3"/>
        <v>28.819999999999997</v>
      </c>
    </row>
    <row r="64" spans="2:9">
      <c r="B64" t="s">
        <v>1263</v>
      </c>
      <c r="C64" t="s">
        <v>1264</v>
      </c>
      <c r="G64" t="s">
        <v>1250</v>
      </c>
      <c r="H64">
        <v>-1</v>
      </c>
      <c r="I64">
        <f t="shared" si="3"/>
        <v>27.819999999999997</v>
      </c>
    </row>
    <row r="65" spans="2:9">
      <c r="B65" t="s">
        <v>1265</v>
      </c>
      <c r="C65" t="s">
        <v>1266</v>
      </c>
      <c r="H65">
        <v>-1</v>
      </c>
      <c r="I65">
        <f t="shared" si="3"/>
        <v>26.819999999999997</v>
      </c>
    </row>
    <row r="66" spans="2:9">
      <c r="B66" t="s">
        <v>1267</v>
      </c>
      <c r="C66" t="s">
        <v>1268</v>
      </c>
      <c r="G66" t="s">
        <v>1288</v>
      </c>
      <c r="H66">
        <v>-2</v>
      </c>
      <c r="I66">
        <f t="shared" si="3"/>
        <v>24.819999999999997</v>
      </c>
    </row>
    <row r="67" spans="2:9">
      <c r="B67" t="s">
        <v>1269</v>
      </c>
      <c r="C67" t="s">
        <v>1270</v>
      </c>
      <c r="H67">
        <v>-1</v>
      </c>
      <c r="I67">
        <f t="shared" si="3"/>
        <v>23.819999999999997</v>
      </c>
    </row>
    <row r="68" spans="2:9">
      <c r="I68">
        <f t="shared" si="3"/>
        <v>23.819999999999997</v>
      </c>
    </row>
    <row r="69" spans="2:9">
      <c r="B69" t="s">
        <v>1271</v>
      </c>
      <c r="C69" t="s">
        <v>1272</v>
      </c>
      <c r="H69">
        <v>-1</v>
      </c>
      <c r="I69">
        <f t="shared" si="3"/>
        <v>22.819999999999997</v>
      </c>
    </row>
    <row r="70" spans="2:9">
      <c r="B70" t="s">
        <v>1273</v>
      </c>
      <c r="C70" t="s">
        <v>1274</v>
      </c>
      <c r="H70">
        <v>-2</v>
      </c>
      <c r="I70">
        <f t="shared" si="3"/>
        <v>20.819999999999997</v>
      </c>
    </row>
    <row r="71" spans="2:9">
      <c r="B71" t="s">
        <v>1275</v>
      </c>
      <c r="C71" t="s">
        <v>1276</v>
      </c>
      <c r="H71">
        <v>-1</v>
      </c>
      <c r="I71">
        <f t="shared" ref="I71:I77" si="4">+I70+H71</f>
        <v>19.819999999999997</v>
      </c>
    </row>
    <row r="72" spans="2:9">
      <c r="B72" t="s">
        <v>1277</v>
      </c>
      <c r="C72" t="s">
        <v>1278</v>
      </c>
      <c r="H72">
        <v>-1</v>
      </c>
      <c r="I72">
        <f t="shared" si="4"/>
        <v>18.819999999999997</v>
      </c>
    </row>
    <row r="73" spans="2:9">
      <c r="B73" t="s">
        <v>1279</v>
      </c>
      <c r="C73" t="s">
        <v>1280</v>
      </c>
      <c r="H73">
        <v>-2</v>
      </c>
      <c r="I73">
        <f t="shared" si="4"/>
        <v>16.819999999999997</v>
      </c>
    </row>
    <row r="74" spans="2:9">
      <c r="I74">
        <f t="shared" si="4"/>
        <v>16.819999999999997</v>
      </c>
    </row>
    <row r="75" spans="2:9">
      <c r="B75" t="s">
        <v>1281</v>
      </c>
      <c r="C75" t="s">
        <v>1282</v>
      </c>
      <c r="H75">
        <v>-2</v>
      </c>
      <c r="I75">
        <f t="shared" si="4"/>
        <v>14.819999999999997</v>
      </c>
    </row>
    <row r="76" spans="2:9">
      <c r="B76" t="s">
        <v>1283</v>
      </c>
      <c r="C76" t="s">
        <v>1284</v>
      </c>
      <c r="H76">
        <v>-1</v>
      </c>
      <c r="I76">
        <f t="shared" si="4"/>
        <v>13.819999999999997</v>
      </c>
    </row>
    <row r="77" spans="2:9">
      <c r="B77" t="s">
        <v>1285</v>
      </c>
      <c r="C77" t="s">
        <v>1286</v>
      </c>
      <c r="G77" t="s">
        <v>1195</v>
      </c>
      <c r="H77">
        <v>-1</v>
      </c>
      <c r="I77">
        <f t="shared" si="4"/>
        <v>12.819999999999997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67" workbookViewId="0">
      <selection activeCell="A82" sqref="A2:H82"/>
    </sheetView>
  </sheetViews>
  <sheetFormatPr defaultRowHeight="15"/>
  <sheetData>
    <row r="2" spans="1:8">
      <c r="A2" t="s">
        <v>1291</v>
      </c>
      <c r="B2" t="s">
        <v>1292</v>
      </c>
      <c r="F2">
        <v>1</v>
      </c>
      <c r="G2">
        <v>6.2</v>
      </c>
      <c r="H2">
        <f t="shared" ref="H2:H65" si="0">+H1+G2</f>
        <v>6.2</v>
      </c>
    </row>
    <row r="3" spans="1:8">
      <c r="A3" t="s">
        <v>1293</v>
      </c>
      <c r="B3" t="s">
        <v>1294</v>
      </c>
      <c r="F3" t="s">
        <v>1295</v>
      </c>
      <c r="G3">
        <v>0</v>
      </c>
      <c r="H3">
        <f t="shared" si="0"/>
        <v>6.2</v>
      </c>
    </row>
    <row r="4" spans="1:8">
      <c r="A4" t="s">
        <v>1296</v>
      </c>
      <c r="B4" t="s">
        <v>1297</v>
      </c>
      <c r="F4" t="s">
        <v>1190</v>
      </c>
      <c r="G4">
        <v>3.65</v>
      </c>
      <c r="H4">
        <f t="shared" si="0"/>
        <v>9.85</v>
      </c>
    </row>
    <row r="5" spans="1:8">
      <c r="A5" t="s">
        <v>1298</v>
      </c>
      <c r="B5" t="s">
        <v>1299</v>
      </c>
      <c r="G5">
        <v>-1</v>
      </c>
      <c r="H5">
        <f t="shared" si="0"/>
        <v>8.85</v>
      </c>
    </row>
    <row r="6" spans="1:8">
      <c r="A6" t="s">
        <v>1253</v>
      </c>
      <c r="B6" t="s">
        <v>1300</v>
      </c>
      <c r="F6" t="s">
        <v>1195</v>
      </c>
      <c r="G6">
        <v>-1</v>
      </c>
      <c r="H6">
        <f t="shared" si="0"/>
        <v>7.85</v>
      </c>
    </row>
    <row r="7" spans="1:8">
      <c r="H7">
        <f t="shared" si="0"/>
        <v>7.85</v>
      </c>
    </row>
    <row r="8" spans="1:8" ht="16.5">
      <c r="A8" s="63" t="s">
        <v>1301</v>
      </c>
      <c r="G8">
        <v>-1</v>
      </c>
      <c r="H8">
        <f t="shared" si="0"/>
        <v>6.85</v>
      </c>
    </row>
    <row r="9" spans="1:8">
      <c r="A9" t="s">
        <v>1302</v>
      </c>
      <c r="G9">
        <v>2.82</v>
      </c>
      <c r="H9">
        <f t="shared" si="0"/>
        <v>9.67</v>
      </c>
    </row>
    <row r="10" spans="1:8">
      <c r="H10">
        <f t="shared" si="0"/>
        <v>9.67</v>
      </c>
    </row>
    <row r="11" spans="1:8">
      <c r="A11" t="s">
        <v>1303</v>
      </c>
      <c r="B11" t="s">
        <v>1304</v>
      </c>
      <c r="F11" t="s">
        <v>1305</v>
      </c>
      <c r="G11">
        <v>0</v>
      </c>
      <c r="H11">
        <f t="shared" si="0"/>
        <v>9.67</v>
      </c>
    </row>
    <row r="12" spans="1:8">
      <c r="A12" t="s">
        <v>1306</v>
      </c>
      <c r="B12" t="s">
        <v>1307</v>
      </c>
      <c r="G12">
        <v>1.2</v>
      </c>
      <c r="H12">
        <f t="shared" si="0"/>
        <v>10.87</v>
      </c>
    </row>
    <row r="13" spans="1:8">
      <c r="A13" t="s">
        <v>1308</v>
      </c>
      <c r="B13" t="s">
        <v>1309</v>
      </c>
      <c r="G13">
        <v>-1</v>
      </c>
      <c r="H13">
        <f t="shared" si="0"/>
        <v>9.8699999999999992</v>
      </c>
    </row>
    <row r="14" spans="1:8">
      <c r="A14" t="s">
        <v>1310</v>
      </c>
      <c r="B14" t="s">
        <v>1311</v>
      </c>
      <c r="G14">
        <v>-1</v>
      </c>
      <c r="H14">
        <f t="shared" si="0"/>
        <v>8.8699999999999992</v>
      </c>
    </row>
    <row r="15" spans="1:8">
      <c r="A15" t="s">
        <v>1312</v>
      </c>
      <c r="B15" t="s">
        <v>1313</v>
      </c>
      <c r="G15">
        <v>-1</v>
      </c>
      <c r="H15">
        <f t="shared" si="0"/>
        <v>7.8699999999999992</v>
      </c>
    </row>
    <row r="16" spans="1:8">
      <c r="H16">
        <f t="shared" si="0"/>
        <v>7.8699999999999992</v>
      </c>
    </row>
    <row r="17" spans="1:8">
      <c r="A17" t="s">
        <v>1314</v>
      </c>
      <c r="B17" t="s">
        <v>1315</v>
      </c>
      <c r="F17" t="s">
        <v>1250</v>
      </c>
      <c r="H17">
        <f t="shared" si="0"/>
        <v>7.8699999999999992</v>
      </c>
    </row>
    <row r="18" spans="1:8">
      <c r="A18" t="s">
        <v>1316</v>
      </c>
      <c r="B18" t="s">
        <v>1317</v>
      </c>
      <c r="F18" t="s">
        <v>1190</v>
      </c>
      <c r="G18">
        <v>7.6</v>
      </c>
      <c r="H18">
        <f t="shared" si="0"/>
        <v>15.469999999999999</v>
      </c>
    </row>
    <row r="19" spans="1:8">
      <c r="A19" t="s">
        <v>1318</v>
      </c>
      <c r="B19" t="s">
        <v>1319</v>
      </c>
      <c r="F19" t="s">
        <v>498</v>
      </c>
      <c r="G19">
        <v>0</v>
      </c>
      <c r="H19">
        <f t="shared" si="0"/>
        <v>15.469999999999999</v>
      </c>
    </row>
    <row r="20" spans="1:8">
      <c r="A20" t="s">
        <v>1320</v>
      </c>
      <c r="B20" t="s">
        <v>1321</v>
      </c>
      <c r="G20">
        <v>0</v>
      </c>
      <c r="H20">
        <f t="shared" si="0"/>
        <v>15.469999999999999</v>
      </c>
    </row>
    <row r="21" spans="1:8">
      <c r="A21" t="s">
        <v>1322</v>
      </c>
      <c r="B21" t="s">
        <v>1323</v>
      </c>
      <c r="F21" t="s">
        <v>1195</v>
      </c>
      <c r="G21">
        <v>-1</v>
      </c>
      <c r="H21">
        <f t="shared" si="0"/>
        <v>14.469999999999999</v>
      </c>
    </row>
    <row r="22" spans="1:8">
      <c r="H22">
        <f t="shared" si="0"/>
        <v>14.469999999999999</v>
      </c>
    </row>
    <row r="23" spans="1:8">
      <c r="A23" t="s">
        <v>1324</v>
      </c>
      <c r="B23" t="s">
        <v>1325</v>
      </c>
      <c r="F23" t="s">
        <v>1190</v>
      </c>
      <c r="G23">
        <v>1.62</v>
      </c>
      <c r="H23">
        <f t="shared" si="0"/>
        <v>16.09</v>
      </c>
    </row>
    <row r="24" spans="1:8">
      <c r="A24" t="s">
        <v>1326</v>
      </c>
      <c r="B24" t="s">
        <v>1327</v>
      </c>
      <c r="F24" t="s">
        <v>1179</v>
      </c>
      <c r="G24">
        <v>-1</v>
      </c>
      <c r="H24">
        <f t="shared" si="0"/>
        <v>15.09</v>
      </c>
    </row>
    <row r="25" spans="1:8">
      <c r="A25" t="s">
        <v>1328</v>
      </c>
      <c r="B25" t="s">
        <v>1329</v>
      </c>
      <c r="F25" t="s">
        <v>498</v>
      </c>
      <c r="G25">
        <v>0</v>
      </c>
      <c r="H25">
        <f t="shared" si="0"/>
        <v>15.09</v>
      </c>
    </row>
    <row r="26" spans="1:8">
      <c r="A26" t="s">
        <v>1330</v>
      </c>
      <c r="B26" t="s">
        <v>1331</v>
      </c>
      <c r="F26" t="s">
        <v>1190</v>
      </c>
      <c r="G26">
        <v>6.18</v>
      </c>
      <c r="H26">
        <f t="shared" si="0"/>
        <v>21.27</v>
      </c>
    </row>
    <row r="27" spans="1:8">
      <c r="A27" t="s">
        <v>1332</v>
      </c>
      <c r="B27" t="s">
        <v>1333</v>
      </c>
      <c r="F27" t="s">
        <v>1190</v>
      </c>
      <c r="G27">
        <v>4.2</v>
      </c>
      <c r="H27">
        <f t="shared" si="0"/>
        <v>25.47</v>
      </c>
    </row>
    <row r="28" spans="1:8">
      <c r="H28">
        <f t="shared" si="0"/>
        <v>25.47</v>
      </c>
    </row>
    <row r="29" spans="1:8">
      <c r="A29" t="s">
        <v>1334</v>
      </c>
      <c r="B29" t="s">
        <v>1335</v>
      </c>
      <c r="F29" t="s">
        <v>1179</v>
      </c>
      <c r="G29">
        <v>-1</v>
      </c>
      <c r="H29">
        <f t="shared" si="0"/>
        <v>24.47</v>
      </c>
    </row>
    <row r="30" spans="1:8">
      <c r="A30" t="s">
        <v>1336</v>
      </c>
      <c r="B30" t="s">
        <v>1337</v>
      </c>
      <c r="F30" t="s">
        <v>1195</v>
      </c>
      <c r="G30">
        <v>-1</v>
      </c>
      <c r="H30">
        <f t="shared" si="0"/>
        <v>23.47</v>
      </c>
    </row>
    <row r="31" spans="1:8">
      <c r="A31" t="s">
        <v>1338</v>
      </c>
      <c r="B31" t="s">
        <v>1339</v>
      </c>
      <c r="F31" t="s">
        <v>1250</v>
      </c>
      <c r="G31">
        <v>-1</v>
      </c>
      <c r="H31">
        <f t="shared" si="0"/>
        <v>22.47</v>
      </c>
    </row>
    <row r="32" spans="1:8">
      <c r="A32" t="s">
        <v>1269</v>
      </c>
      <c r="B32" t="s">
        <v>1340</v>
      </c>
      <c r="F32" t="s">
        <v>1179</v>
      </c>
      <c r="H32">
        <f t="shared" si="0"/>
        <v>22.47</v>
      </c>
    </row>
    <row r="33" spans="1:8">
      <c r="H33">
        <f t="shared" si="0"/>
        <v>22.47</v>
      </c>
    </row>
    <row r="34" spans="1:8">
      <c r="A34" s="64" t="s">
        <v>1341</v>
      </c>
      <c r="F34" t="s">
        <v>1250</v>
      </c>
      <c r="G34">
        <v>-1</v>
      </c>
      <c r="H34">
        <f t="shared" si="0"/>
        <v>21.47</v>
      </c>
    </row>
    <row r="35" spans="1:8">
      <c r="A35" s="64" t="s">
        <v>1342</v>
      </c>
      <c r="F35" t="s">
        <v>1211</v>
      </c>
      <c r="G35">
        <v>-1</v>
      </c>
      <c r="H35">
        <f t="shared" si="0"/>
        <v>20.47</v>
      </c>
    </row>
    <row r="36" spans="1:8">
      <c r="A36" s="64" t="s">
        <v>1343</v>
      </c>
      <c r="F36" t="s">
        <v>1190</v>
      </c>
      <c r="G36">
        <v>2.36</v>
      </c>
      <c r="H36">
        <f t="shared" si="0"/>
        <v>22.83</v>
      </c>
    </row>
    <row r="37" spans="1:8">
      <c r="H37">
        <f t="shared" si="0"/>
        <v>22.83</v>
      </c>
    </row>
    <row r="38" spans="1:8">
      <c r="A38" t="s">
        <v>1344</v>
      </c>
      <c r="B38" t="s">
        <v>1345</v>
      </c>
      <c r="F38" t="s">
        <v>1190</v>
      </c>
      <c r="G38">
        <v>4.4800000000000004</v>
      </c>
      <c r="H38">
        <f t="shared" si="0"/>
        <v>27.31</v>
      </c>
    </row>
    <row r="39" spans="1:8">
      <c r="H39">
        <f t="shared" si="0"/>
        <v>27.31</v>
      </c>
    </row>
    <row r="40" spans="1:8">
      <c r="A40" t="s">
        <v>1346</v>
      </c>
      <c r="B40" t="s">
        <v>1347</v>
      </c>
      <c r="F40" t="s">
        <v>1179</v>
      </c>
      <c r="G40">
        <v>-1</v>
      </c>
      <c r="H40">
        <f t="shared" si="0"/>
        <v>26.31</v>
      </c>
    </row>
    <row r="41" spans="1:8">
      <c r="A41" t="s">
        <v>1348</v>
      </c>
      <c r="B41" t="s">
        <v>1349</v>
      </c>
      <c r="F41" t="s">
        <v>1179</v>
      </c>
      <c r="G41">
        <v>-1</v>
      </c>
      <c r="H41">
        <f t="shared" si="0"/>
        <v>25.31</v>
      </c>
    </row>
    <row r="42" spans="1:8">
      <c r="A42" t="s">
        <v>1350</v>
      </c>
      <c r="B42" t="s">
        <v>1351</v>
      </c>
      <c r="F42" t="s">
        <v>1195</v>
      </c>
      <c r="G42">
        <v>-1</v>
      </c>
      <c r="H42">
        <f t="shared" si="0"/>
        <v>24.31</v>
      </c>
    </row>
    <row r="43" spans="1:8">
      <c r="H43">
        <f t="shared" si="0"/>
        <v>24.31</v>
      </c>
    </row>
    <row r="44" spans="1:8">
      <c r="A44" t="s">
        <v>1352</v>
      </c>
      <c r="B44" t="s">
        <v>1353</v>
      </c>
      <c r="F44" t="s">
        <v>1179</v>
      </c>
      <c r="G44">
        <v>-1</v>
      </c>
      <c r="H44">
        <f t="shared" si="0"/>
        <v>23.31</v>
      </c>
    </row>
    <row r="45" spans="1:8">
      <c r="A45" t="s">
        <v>1354</v>
      </c>
      <c r="B45" t="s">
        <v>1355</v>
      </c>
      <c r="F45" t="s">
        <v>1356</v>
      </c>
      <c r="G45">
        <v>-1</v>
      </c>
      <c r="H45">
        <f t="shared" si="0"/>
        <v>22.31</v>
      </c>
    </row>
    <row r="46" spans="1:8">
      <c r="A46" t="s">
        <v>1357</v>
      </c>
      <c r="B46" t="s">
        <v>1358</v>
      </c>
      <c r="F46" t="s">
        <v>1356</v>
      </c>
      <c r="G46">
        <v>-1</v>
      </c>
      <c r="H46">
        <f t="shared" si="0"/>
        <v>21.31</v>
      </c>
    </row>
    <row r="47" spans="1:8">
      <c r="A47" t="s">
        <v>1359</v>
      </c>
      <c r="B47" t="s">
        <v>1360</v>
      </c>
      <c r="F47" t="s">
        <v>1211</v>
      </c>
      <c r="G47">
        <v>-1</v>
      </c>
      <c r="H47">
        <f t="shared" si="0"/>
        <v>20.309999999999999</v>
      </c>
    </row>
    <row r="48" spans="1:8">
      <c r="A48" t="s">
        <v>1361</v>
      </c>
      <c r="B48" t="s">
        <v>1362</v>
      </c>
      <c r="F48" t="s">
        <v>1250</v>
      </c>
      <c r="G48">
        <v>-1</v>
      </c>
      <c r="H48">
        <f t="shared" si="0"/>
        <v>19.309999999999999</v>
      </c>
    </row>
    <row r="49" spans="1:8">
      <c r="H49">
        <f t="shared" si="0"/>
        <v>19.309999999999999</v>
      </c>
    </row>
    <row r="50" spans="1:8">
      <c r="A50" t="s">
        <v>1363</v>
      </c>
      <c r="B50" t="s">
        <v>1364</v>
      </c>
      <c r="F50" t="s">
        <v>1250</v>
      </c>
      <c r="G50">
        <v>-1</v>
      </c>
      <c r="H50">
        <f t="shared" si="0"/>
        <v>18.309999999999999</v>
      </c>
    </row>
    <row r="51" spans="1:8">
      <c r="A51" t="s">
        <v>1365</v>
      </c>
      <c r="B51" t="s">
        <v>1366</v>
      </c>
      <c r="F51" t="s">
        <v>1179</v>
      </c>
      <c r="G51">
        <v>-1</v>
      </c>
      <c r="H51">
        <f t="shared" si="0"/>
        <v>17.309999999999999</v>
      </c>
    </row>
    <row r="52" spans="1:8">
      <c r="A52" t="s">
        <v>1367</v>
      </c>
      <c r="B52" t="s">
        <v>1368</v>
      </c>
      <c r="F52" t="s">
        <v>1195</v>
      </c>
      <c r="G52">
        <v>-1</v>
      </c>
      <c r="H52">
        <f t="shared" si="0"/>
        <v>16.309999999999999</v>
      </c>
    </row>
    <row r="53" spans="1:8">
      <c r="A53" t="s">
        <v>1369</v>
      </c>
      <c r="B53" t="s">
        <v>1370</v>
      </c>
      <c r="F53" t="s">
        <v>1211</v>
      </c>
      <c r="G53">
        <v>-1</v>
      </c>
      <c r="H53">
        <f t="shared" si="0"/>
        <v>15.309999999999999</v>
      </c>
    </row>
    <row r="54" spans="1:8">
      <c r="H54">
        <f t="shared" si="0"/>
        <v>15.309999999999999</v>
      </c>
    </row>
    <row r="55" spans="1:8">
      <c r="A55" t="s">
        <v>1371</v>
      </c>
      <c r="B55" t="s">
        <v>1372</v>
      </c>
      <c r="F55" t="s">
        <v>1195</v>
      </c>
      <c r="G55">
        <v>-1</v>
      </c>
      <c r="H55">
        <f t="shared" si="0"/>
        <v>14.309999999999999</v>
      </c>
    </row>
    <row r="56" spans="1:8">
      <c r="A56" t="s">
        <v>1373</v>
      </c>
      <c r="B56" t="s">
        <v>1374</v>
      </c>
      <c r="F56" t="s">
        <v>1250</v>
      </c>
      <c r="G56">
        <v>-1</v>
      </c>
      <c r="H56">
        <f t="shared" si="0"/>
        <v>13.309999999999999</v>
      </c>
    </row>
    <row r="57" spans="1:8">
      <c r="A57" t="s">
        <v>1375</v>
      </c>
      <c r="B57" t="s">
        <v>1376</v>
      </c>
      <c r="F57" t="s">
        <v>1250</v>
      </c>
      <c r="G57">
        <v>-1</v>
      </c>
      <c r="H57">
        <f t="shared" si="0"/>
        <v>12.309999999999999</v>
      </c>
    </row>
    <row r="58" spans="1:8">
      <c r="A58" t="s">
        <v>1377</v>
      </c>
      <c r="B58" t="s">
        <v>1378</v>
      </c>
      <c r="F58" t="s">
        <v>1195</v>
      </c>
      <c r="G58">
        <v>-1</v>
      </c>
      <c r="H58">
        <f t="shared" si="0"/>
        <v>11.309999999999999</v>
      </c>
    </row>
    <row r="59" spans="1:8">
      <c r="A59" t="s">
        <v>1379</v>
      </c>
      <c r="B59" t="s">
        <v>1380</v>
      </c>
      <c r="F59" t="s">
        <v>1356</v>
      </c>
      <c r="G59">
        <v>-1</v>
      </c>
      <c r="H59">
        <f t="shared" si="0"/>
        <v>10.309999999999999</v>
      </c>
    </row>
    <row r="60" spans="1:8">
      <c r="H60">
        <f t="shared" si="0"/>
        <v>10.309999999999999</v>
      </c>
    </row>
    <row r="61" spans="1:8">
      <c r="H61">
        <f t="shared" si="0"/>
        <v>10.309999999999999</v>
      </c>
    </row>
    <row r="62" spans="1:8">
      <c r="A62" t="s">
        <v>1381</v>
      </c>
      <c r="B62" t="s">
        <v>1382</v>
      </c>
      <c r="F62" t="s">
        <v>1356</v>
      </c>
      <c r="G62">
        <v>-1</v>
      </c>
      <c r="H62">
        <f t="shared" si="0"/>
        <v>9.3099999999999987</v>
      </c>
    </row>
    <row r="63" spans="1:8">
      <c r="H63">
        <f t="shared" si="0"/>
        <v>9.3099999999999987</v>
      </c>
    </row>
    <row r="64" spans="1:8">
      <c r="A64" t="s">
        <v>1383</v>
      </c>
      <c r="B64" t="s">
        <v>1384</v>
      </c>
      <c r="F64" t="s">
        <v>1211</v>
      </c>
      <c r="G64">
        <v>-1</v>
      </c>
      <c r="H64">
        <f t="shared" si="0"/>
        <v>8.3099999999999987</v>
      </c>
    </row>
    <row r="65" spans="1:8">
      <c r="A65" t="s">
        <v>1385</v>
      </c>
      <c r="B65" t="s">
        <v>1386</v>
      </c>
      <c r="F65" t="s">
        <v>1356</v>
      </c>
      <c r="G65">
        <v>-1</v>
      </c>
      <c r="H65">
        <f t="shared" si="0"/>
        <v>7.3099999999999987</v>
      </c>
    </row>
    <row r="66" spans="1:8">
      <c r="A66" t="s">
        <v>1387</v>
      </c>
      <c r="B66" t="s">
        <v>1388</v>
      </c>
      <c r="F66" t="s">
        <v>1250</v>
      </c>
      <c r="G66">
        <v>-1</v>
      </c>
      <c r="H66">
        <f t="shared" ref="H66:H82" si="1">+H65+G66</f>
        <v>6.3099999999999987</v>
      </c>
    </row>
    <row r="67" spans="1:8">
      <c r="H67">
        <f t="shared" si="1"/>
        <v>6.3099999999999987</v>
      </c>
    </row>
    <row r="68" spans="1:8">
      <c r="A68" t="s">
        <v>1389</v>
      </c>
      <c r="B68" t="s">
        <v>1390</v>
      </c>
      <c r="F68" t="s">
        <v>1391</v>
      </c>
      <c r="G68">
        <v>-1</v>
      </c>
      <c r="H68">
        <f t="shared" si="1"/>
        <v>5.3099999999999987</v>
      </c>
    </row>
    <row r="69" spans="1:8">
      <c r="A69" t="s">
        <v>1338</v>
      </c>
      <c r="B69" t="s">
        <v>1392</v>
      </c>
      <c r="F69" t="s">
        <v>1250</v>
      </c>
      <c r="G69">
        <v>-1</v>
      </c>
      <c r="H69">
        <f t="shared" si="1"/>
        <v>4.3099999999999987</v>
      </c>
    </row>
    <row r="70" spans="1:8">
      <c r="A70" t="s">
        <v>1267</v>
      </c>
      <c r="B70" t="s">
        <v>1410</v>
      </c>
      <c r="F70" t="s">
        <v>1287</v>
      </c>
      <c r="G70">
        <v>0</v>
      </c>
      <c r="H70">
        <f t="shared" si="1"/>
        <v>4.3099999999999987</v>
      </c>
    </row>
    <row r="71" spans="1:8">
      <c r="A71" t="s">
        <v>1267</v>
      </c>
      <c r="B71" t="s">
        <v>1393</v>
      </c>
      <c r="F71" t="s">
        <v>498</v>
      </c>
      <c r="G71">
        <v>0</v>
      </c>
      <c r="H71">
        <f t="shared" si="1"/>
        <v>4.3099999999999987</v>
      </c>
    </row>
    <row r="72" spans="1:8">
      <c r="H72">
        <f t="shared" si="1"/>
        <v>4.3099999999999987</v>
      </c>
    </row>
    <row r="73" spans="1:8">
      <c r="A73" t="s">
        <v>1394</v>
      </c>
      <c r="B73" t="s">
        <v>1395</v>
      </c>
      <c r="F73" t="s">
        <v>1179</v>
      </c>
      <c r="G73">
        <v>-1</v>
      </c>
      <c r="H73">
        <f t="shared" si="1"/>
        <v>3.3099999999999987</v>
      </c>
    </row>
    <row r="74" spans="1:8">
      <c r="A74" t="s">
        <v>1396</v>
      </c>
      <c r="B74" t="s">
        <v>1397</v>
      </c>
      <c r="F74" t="s">
        <v>1250</v>
      </c>
      <c r="G74">
        <v>-1</v>
      </c>
      <c r="H74">
        <f t="shared" si="1"/>
        <v>2.3099999999999987</v>
      </c>
    </row>
    <row r="75" spans="1:8">
      <c r="H75">
        <f t="shared" si="1"/>
        <v>2.3099999999999987</v>
      </c>
    </row>
    <row r="76" spans="1:8">
      <c r="A76" t="s">
        <v>1398</v>
      </c>
      <c r="B76" t="s">
        <v>1399</v>
      </c>
      <c r="F76" t="s">
        <v>1190</v>
      </c>
      <c r="G76">
        <v>4</v>
      </c>
      <c r="H76">
        <f t="shared" si="1"/>
        <v>6.3099999999999987</v>
      </c>
    </row>
    <row r="77" spans="1:8">
      <c r="A77" t="s">
        <v>1400</v>
      </c>
      <c r="B77" t="s">
        <v>1401</v>
      </c>
      <c r="G77">
        <v>-1</v>
      </c>
      <c r="H77">
        <f t="shared" si="1"/>
        <v>5.3099999999999987</v>
      </c>
    </row>
    <row r="78" spans="1:8">
      <c r="H78">
        <f t="shared" si="1"/>
        <v>5.3099999999999987</v>
      </c>
    </row>
    <row r="79" spans="1:8">
      <c r="A79" t="s">
        <v>1402</v>
      </c>
      <c r="B79" t="s">
        <v>1403</v>
      </c>
      <c r="F79" t="s">
        <v>1179</v>
      </c>
      <c r="G79">
        <v>-1</v>
      </c>
      <c r="H79">
        <f t="shared" si="1"/>
        <v>4.3099999999999987</v>
      </c>
    </row>
    <row r="80" spans="1:8">
      <c r="A80" t="s">
        <v>1404</v>
      </c>
      <c r="B80" t="s">
        <v>1405</v>
      </c>
      <c r="F80" t="s">
        <v>1195</v>
      </c>
      <c r="G80">
        <v>-1</v>
      </c>
      <c r="H80">
        <f t="shared" si="1"/>
        <v>3.3099999999999987</v>
      </c>
    </row>
    <row r="81" spans="1:8">
      <c r="A81" t="s">
        <v>1406</v>
      </c>
      <c r="B81" t="s">
        <v>1407</v>
      </c>
      <c r="F81" t="s">
        <v>1195</v>
      </c>
      <c r="G81">
        <v>-1</v>
      </c>
      <c r="H81">
        <f t="shared" si="1"/>
        <v>2.3099999999999987</v>
      </c>
    </row>
    <row r="82" spans="1:8">
      <c r="A82" t="s">
        <v>1408</v>
      </c>
      <c r="B82" t="s">
        <v>1409</v>
      </c>
      <c r="F82" t="s">
        <v>1190</v>
      </c>
      <c r="G82">
        <v>3.3</v>
      </c>
      <c r="H82">
        <f t="shared" si="1"/>
        <v>5.6099999999999985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Feb</vt:lpstr>
      <vt:lpstr>March</vt:lpstr>
      <vt:lpstr>apr</vt:lpstr>
      <vt:lpstr>May</vt:lpstr>
      <vt:lpstr>June</vt:lpstr>
      <vt:lpstr>July</vt:lpstr>
      <vt:lpstr>Aug</vt:lpstr>
      <vt:lpstr>Sept</vt:lpstr>
      <vt:lpstr>Oct</vt:lpstr>
      <vt:lpstr>Nov</vt:lpstr>
      <vt:lpstr>Dec</vt:lpstr>
      <vt:lpstr>Jan</vt:lpstr>
      <vt:lpstr>Feb 15</vt:lpstr>
      <vt:lpstr>Mar 15</vt:lpstr>
      <vt:lpstr>Apr 15</vt:lpstr>
      <vt:lpstr>May 15</vt:lpstr>
      <vt:lpstr>Jun 15</vt:lpstr>
      <vt:lpstr>Jul 15</vt:lpstr>
      <vt:lpstr>Aug 15</vt:lpstr>
      <vt:lpstr>Sept 15</vt:lpstr>
      <vt:lpstr>Oct 15</vt:lpstr>
      <vt:lpstr>Nov 15</vt:lpstr>
      <vt:lpstr>Dec 15</vt:lpstr>
      <vt:lpstr>Jan 16</vt:lpstr>
      <vt:lpstr>Feb 16</vt:lpstr>
      <vt:lpstr>Mar 16</vt:lpstr>
      <vt:lpstr>Apr 16</vt:lpstr>
      <vt:lpstr>May 16</vt:lpstr>
      <vt:lpstr>Jun 16</vt:lpstr>
      <vt:lpstr>Jul 16</vt:lpstr>
      <vt:lpstr>Aug 16</vt:lpstr>
      <vt:lpstr>Sept 16</vt:lpstr>
      <vt:lpstr>Oct 16</vt:lpstr>
      <vt:lpstr>Nov 16</vt:lpstr>
      <vt:lpstr>Dec 16</vt:lpstr>
      <vt:lpstr>Jan 17</vt:lpstr>
      <vt:lpstr>Feb 17</vt:lpstr>
      <vt:lpstr>Mar 17</vt:lpstr>
      <vt:lpstr>Apr 17</vt:lpstr>
      <vt:lpstr>May 17</vt:lpstr>
      <vt:lpstr>Jun 17</vt:lpstr>
      <vt:lpstr>Jul 17</vt:lpstr>
      <vt:lpstr>Aug 17</vt:lpstr>
      <vt:lpstr>Sept 17</vt:lpstr>
      <vt:lpstr>Oct 17</vt:lpstr>
      <vt:lpstr>NOV 17</vt:lpstr>
      <vt:lpstr>Dec 17</vt:lpstr>
      <vt:lpstr>JAN 18</vt:lpstr>
      <vt:lpstr>FEB 18</vt:lpstr>
      <vt:lpstr>Mar 18</vt:lpstr>
      <vt:lpstr>Apr 18</vt:lpstr>
      <vt:lpstr>Summary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JonathanS</dc:creator>
  <cp:lastModifiedBy>Jonathan Burgess</cp:lastModifiedBy>
  <dcterms:created xsi:type="dcterms:W3CDTF">2014-02-03T09:52:31Z</dcterms:created>
  <dcterms:modified xsi:type="dcterms:W3CDTF">2018-05-10T08:43:38Z</dcterms:modified>
</cp:coreProperties>
</file>